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rober\Downloads\"/>
    </mc:Choice>
  </mc:AlternateContent>
  <xr:revisionPtr revIDLastSave="0" documentId="8_{0E5E8C0F-6D59-4C05-B839-7C4F9195EBB2}" xr6:coauthVersionLast="47" xr6:coauthVersionMax="47" xr10:uidLastSave="{00000000-0000-0000-0000-000000000000}"/>
  <bookViews>
    <workbookView xWindow="-103" yWindow="-103" windowWidth="22149" windowHeight="13200" tabRatio="500" xr2:uid="{00000000-000D-0000-FFFF-FFFF00000000}"/>
  </bookViews>
  <sheets>
    <sheet name="Midterms 1906-2022" sheetId="1" r:id="rId1"/>
  </sheets>
  <definedNames>
    <definedName name="_xlnm._FilterDatabase" localSheetId="0" hidden="1">'Midterms 1906-2022'!$A$1:$M$31</definedName>
    <definedName name="_xlnm.Print_Titles" localSheetId="0">'Midterms 1906-2022'!$1:$1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O10" i="1" l="1"/>
  <c r="O11" i="1"/>
  <c r="O12" i="1"/>
  <c r="O13" i="1"/>
  <c r="O18" i="1"/>
  <c r="O19" i="1"/>
  <c r="O21" i="1"/>
  <c r="O22" i="1"/>
  <c r="O23" i="1"/>
  <c r="O24" i="1"/>
  <c r="O25" i="1"/>
  <c r="N9" i="1"/>
  <c r="N10" i="1"/>
  <c r="N11" i="1"/>
  <c r="N12" i="1"/>
  <c r="N13" i="1"/>
  <c r="N15" i="1"/>
  <c r="N16" i="1"/>
  <c r="N17" i="1"/>
  <c r="N18" i="1"/>
  <c r="N19" i="1"/>
  <c r="M31" i="1"/>
  <c r="O31" i="1" s="1"/>
  <c r="K31" i="1"/>
  <c r="N31" i="1" s="1"/>
  <c r="M30" i="1"/>
  <c r="O30" i="1" s="1"/>
  <c r="K30" i="1"/>
  <c r="N30" i="1" s="1"/>
  <c r="M29" i="1"/>
  <c r="O29" i="1" s="1"/>
  <c r="K29" i="1"/>
  <c r="N29" i="1" s="1"/>
  <c r="M28" i="1"/>
  <c r="O28" i="1" s="1"/>
  <c r="K28" i="1"/>
  <c r="N28" i="1" s="1"/>
  <c r="M27" i="1"/>
  <c r="O27" i="1" s="1"/>
  <c r="K27" i="1"/>
  <c r="N27" i="1" s="1"/>
  <c r="M26" i="1"/>
  <c r="O26" i="1" s="1"/>
  <c r="K26" i="1"/>
  <c r="N26" i="1" s="1"/>
  <c r="M25" i="1"/>
  <c r="K25" i="1"/>
  <c r="N25" i="1" s="1"/>
  <c r="M24" i="1"/>
  <c r="K24" i="1"/>
  <c r="N24" i="1" s="1"/>
  <c r="M23" i="1"/>
  <c r="K23" i="1"/>
  <c r="N23" i="1" s="1"/>
  <c r="M22" i="1"/>
  <c r="K22" i="1"/>
  <c r="N22" i="1" s="1"/>
  <c r="M21" i="1"/>
  <c r="K21" i="1"/>
  <c r="N21" i="1" s="1"/>
  <c r="M20" i="1"/>
  <c r="O20" i="1" s="1"/>
  <c r="K20" i="1"/>
  <c r="N20" i="1" s="1"/>
  <c r="M19" i="1"/>
  <c r="K19" i="1"/>
  <c r="M18" i="1"/>
  <c r="K18" i="1"/>
  <c r="M17" i="1"/>
  <c r="O17" i="1" s="1"/>
  <c r="K17" i="1"/>
  <c r="M16" i="1"/>
  <c r="O16" i="1" s="1"/>
  <c r="K16" i="1"/>
  <c r="M15" i="1"/>
  <c r="O15" i="1" s="1"/>
  <c r="K15" i="1"/>
  <c r="M14" i="1"/>
  <c r="O14" i="1" s="1"/>
  <c r="K14" i="1"/>
  <c r="N14" i="1" s="1"/>
  <c r="M13" i="1"/>
  <c r="K13" i="1"/>
  <c r="M12" i="1"/>
  <c r="K12" i="1"/>
  <c r="M11" i="1"/>
  <c r="K11" i="1"/>
  <c r="M10" i="1"/>
  <c r="K10" i="1"/>
  <c r="M9" i="1"/>
  <c r="O9" i="1" s="1"/>
  <c r="K9" i="1"/>
  <c r="M8" i="1"/>
  <c r="O8" i="1" s="1"/>
  <c r="K8" i="1"/>
  <c r="N8" i="1" s="1"/>
  <c r="M7" i="1"/>
  <c r="O7" i="1" s="1"/>
  <c r="K7" i="1"/>
  <c r="N7" i="1" s="1"/>
  <c r="M6" i="1"/>
  <c r="O6" i="1" s="1"/>
  <c r="K6" i="1"/>
  <c r="N6" i="1" s="1"/>
  <c r="M5" i="1"/>
  <c r="O5" i="1" s="1"/>
  <c r="K5" i="1"/>
  <c r="N5" i="1" s="1"/>
  <c r="M4" i="1"/>
  <c r="O4" i="1" s="1"/>
  <c r="K4" i="1"/>
  <c r="N4" i="1" s="1"/>
  <c r="M3" i="1"/>
  <c r="O3" i="1" s="1"/>
  <c r="K3" i="1"/>
  <c r="N3" i="1" s="1"/>
  <c r="M2" i="1"/>
  <c r="O2" i="1" s="1"/>
  <c r="K2" i="1"/>
  <c r="N2" i="1" s="1"/>
</calcChain>
</file>

<file path=xl/sharedStrings.xml><?xml version="1.0" encoding="utf-8"?>
<sst xmlns="http://schemas.openxmlformats.org/spreadsheetml/2006/main" count="45" uniqueCount="17">
  <si>
    <t>Year</t>
  </si>
  <si>
    <t>House Seats Net Gain/Loss in Midterms by White House Incumbent Party</t>
  </si>
  <si>
    <t>Senate Seats Net Gain/Loss in Midterms by White House Incumbent Party</t>
  </si>
  <si>
    <t>Incumbent party</t>
  </si>
  <si>
    <t>Approval</t>
  </si>
  <si>
    <t>Disapproval</t>
  </si>
  <si>
    <t>House Popular Vote - Incumbent</t>
  </si>
  <si>
    <t>House Popular Vote - Opposition</t>
  </si>
  <si>
    <t>House size (after election)</t>
  </si>
  <si>
    <t>Incumbent House seats</t>
  </si>
  <si>
    <t>Incumbent House seat share</t>
  </si>
  <si>
    <t>Opposition House seats</t>
  </si>
  <si>
    <t>Opposition House seat share</t>
  </si>
  <si>
    <t>Republican</t>
  </si>
  <si>
    <t>Democrat</t>
  </si>
  <si>
    <t>Incumbent Performance Above/Below Popular Vote</t>
  </si>
  <si>
    <t>Opposition Party Performance Above/Below Popular Vote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</si>
</sst>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5" x14ac:knownFonts="1">
    <font>
      <sz val="11"/>
      <color theme="1"/>
      <name val="Calibri"/>
      <family val="2"/>
      <charset val="1"/>
    </font>
    <font>
      <b/>
      <sz val="10"/>
      <color rgb="FFFFFFFF"/>
      <name val="Calibri"/>
      <charset val="1"/>
    </font>
    <font>
      <b/>
      <sz val="10"/>
      <name val="Calibri"/>
      <charset val="1"/>
    </font>
    <font>
      <sz val="10"/>
      <color rgb="FF0000FF"/>
      <name val="Calibri"/>
      <charset val="1"/>
    </font>
    <font>
      <sz val="10"/>
      <color rgb="FF000000"/>
      <name val="Calibri"/>
      <charset val="1"/>
    </font>
  </fonts>
  <fills count="7">
    <fill>
      <patternFill patternType="none"/>
    </fill>
    <fill>
      <patternFill patternType="gray125"/>
    </fill>
    <fill>
      <patternFill patternType="solid">
        <fgColor rgb="FF1F4E79"/>
        <bgColor rgb="FF003366"/>
      </patternFill>
    </fill>
    <fill>
      <patternFill patternType="solid">
        <fgColor rgb="FF7F6000"/>
        <bgColor rgb="FF595959"/>
      </patternFill>
    </fill>
    <fill>
      <patternFill patternType="solid">
        <fgColor rgb="FFD6E3F0"/>
        <bgColor rgb="FFCCFFFF"/>
      </patternFill>
    </fill>
    <fill>
      <patternFill patternType="solid">
        <fgColor rgb="FFF4E4B3"/>
        <bgColor rgb="FFFFF2CC"/>
      </patternFill>
    </fill>
    <fill>
      <patternFill patternType="solid">
        <fgColor rgb="FFFFF2CC"/>
        <bgColor rgb="FFF4E4B3"/>
      </patternFill>
    </fill>
  </fills>
  <borders count="3">
    <border>
      <left/>
      <right/>
      <top/>
      <bottom/>
      <diagonal/>
    </border>
    <border>
      <left style="thin">
        <color rgb="FFB0B0B0"/>
      </left>
      <right style="thin">
        <color rgb="FFB0B0B0"/>
      </right>
      <top style="thin">
        <color rgb="FFB0B0B0"/>
      </top>
      <bottom style="thin">
        <color rgb="FFB0B0B0"/>
      </bottom>
      <diagonal/>
    </border>
    <border>
      <left style="thin">
        <color rgb="FFB0B0B0"/>
      </left>
      <right style="thin">
        <color rgb="FFB0B0B0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9" fontId="3" fillId="4" borderId="1" xfId="0" applyNumberFormat="1" applyFont="1" applyFill="1" applyBorder="1" applyAlignment="1">
      <alignment horizontal="center" vertical="center"/>
    </xf>
    <xf numFmtId="164" fontId="3" fillId="4" borderId="1" xfId="0" applyNumberFormat="1" applyFont="1" applyFill="1" applyBorder="1" applyAlignment="1">
      <alignment horizontal="center" vertical="center"/>
    </xf>
    <xf numFmtId="1" fontId="3" fillId="5" borderId="1" xfId="0" applyNumberFormat="1" applyFont="1" applyFill="1" applyBorder="1" applyAlignment="1">
      <alignment horizontal="center" vertical="center"/>
    </xf>
    <xf numFmtId="164" fontId="4" fillId="5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9" fontId="3" fillId="0" borderId="1" xfId="0" applyNumberFormat="1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1" fontId="3" fillId="6" borderId="1" xfId="0" applyNumberFormat="1" applyFont="1" applyFill="1" applyBorder="1" applyAlignment="1">
      <alignment horizontal="center" vertical="center"/>
    </xf>
    <xf numFmtId="164" fontId="4" fillId="6" borderId="1" xfId="0" applyNumberFormat="1" applyFont="1" applyFill="1" applyBorder="1" applyAlignment="1">
      <alignment horizontal="center" vertical="center"/>
    </xf>
    <xf numFmtId="164" fontId="0" fillId="0" borderId="0" xfId="0" applyNumberFormat="1"/>
    <xf numFmtId="0" fontId="1" fillId="3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7F6000"/>
      <rgbColor rgb="FF800080"/>
      <rgbColor rgb="FF008080"/>
      <rgbColor rgb="FFB0B0B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6E3F0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4E4B3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003366"/>
      <rgbColor rgb="FF339966"/>
      <rgbColor rgb="FF003300"/>
      <rgbColor rgb="FF333300"/>
      <rgbColor rgb="FF993300"/>
      <rgbColor rgb="FF993366"/>
      <rgbColor rgb="FF1F4E7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31"/>
  <sheetViews>
    <sheetView tabSelected="1" zoomScaleNormal="100" workbookViewId="0">
      <pane xSplit="1" ySplit="1" topLeftCell="D14" activePane="bottomRight" state="frozen"/>
      <selection pane="topRight" activeCell="B1" sqref="B1"/>
      <selection pane="bottomLeft" activeCell="A2" sqref="A2"/>
      <selection pane="bottomRight" activeCell="O20" sqref="O20"/>
    </sheetView>
  </sheetViews>
  <sheetFormatPr defaultColWidth="8.69140625" defaultRowHeight="14.6" x14ac:dyDescent="0.4"/>
  <cols>
    <col min="1" max="1" width="8" customWidth="1"/>
    <col min="2" max="3" width="22" customWidth="1"/>
    <col min="4" max="4" width="16" customWidth="1"/>
    <col min="5" max="5" width="12" customWidth="1"/>
    <col min="6" max="6" width="13" customWidth="1"/>
    <col min="7" max="7" width="18" customWidth="1"/>
    <col min="8" max="8" width="20" customWidth="1"/>
    <col min="9" max="10" width="16" customWidth="1"/>
    <col min="11" max="12" width="18" customWidth="1"/>
    <col min="13" max="13" width="20" customWidth="1"/>
  </cols>
  <sheetData>
    <row r="1" spans="1:15" ht="48" customHeight="1" x14ac:dyDescent="0.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16" t="s">
        <v>15</v>
      </c>
      <c r="O1" s="16" t="s">
        <v>16</v>
      </c>
    </row>
    <row r="2" spans="1:15" x14ac:dyDescent="0.4">
      <c r="A2" s="3">
        <v>1906</v>
      </c>
      <c r="B2" s="4">
        <v>-28</v>
      </c>
      <c r="C2" s="4">
        <v>3</v>
      </c>
      <c r="D2" s="4" t="s">
        <v>13</v>
      </c>
      <c r="E2" s="5"/>
      <c r="F2" s="5"/>
      <c r="G2" s="6">
        <v>0.50900000000000001</v>
      </c>
      <c r="H2" s="6">
        <v>0.436</v>
      </c>
      <c r="I2" s="7">
        <v>391</v>
      </c>
      <c r="J2" s="7">
        <v>223</v>
      </c>
      <c r="K2" s="8">
        <f t="shared" ref="K2:K31" si="0">J2/I2</f>
        <v>0.57033248081841437</v>
      </c>
      <c r="L2" s="7">
        <v>167</v>
      </c>
      <c r="M2" s="8">
        <f t="shared" ref="M2:M31" si="1">L2/I2</f>
        <v>0.42710997442455245</v>
      </c>
      <c r="N2" s="15">
        <f>K2-G2</f>
        <v>6.1332480818414359E-2</v>
      </c>
      <c r="O2" s="15">
        <f>M2-H2</f>
        <v>-8.8900255754475466E-3</v>
      </c>
    </row>
    <row r="3" spans="1:15" x14ac:dyDescent="0.4">
      <c r="A3" s="9">
        <v>1910</v>
      </c>
      <c r="B3" s="10">
        <v>-57</v>
      </c>
      <c r="C3" s="10">
        <v>-9</v>
      </c>
      <c r="D3" s="10" t="s">
        <v>13</v>
      </c>
      <c r="E3" s="11"/>
      <c r="F3" s="11"/>
      <c r="G3" s="12">
        <v>0.46500000000000002</v>
      </c>
      <c r="H3" s="12">
        <v>0.46700000000000003</v>
      </c>
      <c r="I3" s="13">
        <v>394</v>
      </c>
      <c r="J3" s="13">
        <v>161</v>
      </c>
      <c r="K3" s="14">
        <f t="shared" si="0"/>
        <v>0.40862944162436549</v>
      </c>
      <c r="L3" s="13">
        <v>227</v>
      </c>
      <c r="M3" s="14">
        <f t="shared" si="1"/>
        <v>0.57614213197969544</v>
      </c>
      <c r="N3" s="15">
        <f t="shared" ref="N3:N31" si="2">K3-G3</f>
        <v>-5.6370558375634539E-2</v>
      </c>
      <c r="O3" s="15">
        <f t="shared" ref="O3:O31" si="3">M3-H3</f>
        <v>0.10914213197969541</v>
      </c>
    </row>
    <row r="4" spans="1:15" x14ac:dyDescent="0.4">
      <c r="A4" s="3">
        <v>1914</v>
      </c>
      <c r="B4" s="4">
        <v>-61</v>
      </c>
      <c r="C4" s="4">
        <v>3</v>
      </c>
      <c r="D4" s="4" t="s">
        <v>14</v>
      </c>
      <c r="E4" s="5"/>
      <c r="F4" s="5"/>
      <c r="G4" s="6">
        <v>0.42399999999999999</v>
      </c>
      <c r="H4" s="6">
        <v>0.43099999999999999</v>
      </c>
      <c r="I4" s="7">
        <v>435</v>
      </c>
      <c r="J4" s="7">
        <v>230</v>
      </c>
      <c r="K4" s="8">
        <f t="shared" si="0"/>
        <v>0.52873563218390807</v>
      </c>
      <c r="L4" s="7">
        <v>196</v>
      </c>
      <c r="M4" s="8">
        <f t="shared" si="1"/>
        <v>0.45057471264367815</v>
      </c>
      <c r="N4" s="15">
        <f t="shared" si="2"/>
        <v>0.10473563218390808</v>
      </c>
      <c r="O4" s="15">
        <f t="shared" si="3"/>
        <v>1.957471264367816E-2</v>
      </c>
    </row>
    <row r="5" spans="1:15" x14ac:dyDescent="0.4">
      <c r="A5" s="9">
        <v>1918</v>
      </c>
      <c r="B5" s="10">
        <v>-22</v>
      </c>
      <c r="C5" s="10">
        <v>-4</v>
      </c>
      <c r="D5" s="10" t="s">
        <v>14</v>
      </c>
      <c r="E5" s="11"/>
      <c r="F5" s="11"/>
      <c r="G5" s="12">
        <v>0.42899999999999999</v>
      </c>
      <c r="H5" s="12">
        <v>0.52400000000000002</v>
      </c>
      <c r="I5" s="13">
        <v>435</v>
      </c>
      <c r="J5" s="13">
        <v>192</v>
      </c>
      <c r="K5" s="14">
        <f t="shared" si="0"/>
        <v>0.44137931034482758</v>
      </c>
      <c r="L5" s="13">
        <v>240</v>
      </c>
      <c r="M5" s="14">
        <f t="shared" si="1"/>
        <v>0.55172413793103448</v>
      </c>
      <c r="N5" s="15">
        <f t="shared" si="2"/>
        <v>1.2379310344827588E-2</v>
      </c>
      <c r="O5" s="15">
        <f t="shared" si="3"/>
        <v>2.7724137931034454E-2</v>
      </c>
    </row>
    <row r="6" spans="1:15" x14ac:dyDescent="0.4">
      <c r="A6" s="3">
        <v>1922</v>
      </c>
      <c r="B6" s="4">
        <v>-77</v>
      </c>
      <c r="C6" s="4">
        <v>-7</v>
      </c>
      <c r="D6" s="4" t="s">
        <v>13</v>
      </c>
      <c r="E6" s="5"/>
      <c r="F6" s="5"/>
      <c r="G6" s="6">
        <v>0.51800000000000002</v>
      </c>
      <c r="H6" s="6">
        <v>0.44600000000000001</v>
      </c>
      <c r="I6" s="7">
        <v>435</v>
      </c>
      <c r="J6" s="7">
        <v>225</v>
      </c>
      <c r="K6" s="8">
        <f t="shared" si="0"/>
        <v>0.51724137931034486</v>
      </c>
      <c r="L6" s="7">
        <v>207</v>
      </c>
      <c r="M6" s="8">
        <f t="shared" si="1"/>
        <v>0.47586206896551725</v>
      </c>
      <c r="N6" s="15">
        <f t="shared" si="2"/>
        <v>-7.5862068965515395E-4</v>
      </c>
      <c r="O6" s="15">
        <f t="shared" si="3"/>
        <v>2.9862068965517241E-2</v>
      </c>
    </row>
    <row r="7" spans="1:15" x14ac:dyDescent="0.4">
      <c r="A7" s="9">
        <v>1926</v>
      </c>
      <c r="B7" s="10">
        <v>-8</v>
      </c>
      <c r="C7" s="10">
        <v>-6</v>
      </c>
      <c r="D7" s="10" t="s">
        <v>13</v>
      </c>
      <c r="E7" s="11"/>
      <c r="F7" s="11"/>
      <c r="G7" s="12">
        <v>0.57099999999999995</v>
      </c>
      <c r="H7" s="12">
        <v>0.4</v>
      </c>
      <c r="I7" s="13">
        <v>435</v>
      </c>
      <c r="J7" s="13">
        <v>238</v>
      </c>
      <c r="K7" s="14">
        <f t="shared" si="0"/>
        <v>0.54712643678160922</v>
      </c>
      <c r="L7" s="13">
        <v>194</v>
      </c>
      <c r="M7" s="14">
        <f t="shared" si="1"/>
        <v>0.4459770114942529</v>
      </c>
      <c r="N7" s="15">
        <f t="shared" si="2"/>
        <v>-2.3873563218390736E-2</v>
      </c>
      <c r="O7" s="15">
        <f t="shared" si="3"/>
        <v>4.5977011494252873E-2</v>
      </c>
    </row>
    <row r="8" spans="1:15" x14ac:dyDescent="0.4">
      <c r="A8" s="3">
        <v>1930</v>
      </c>
      <c r="B8" s="4">
        <v>-52</v>
      </c>
      <c r="C8" s="4">
        <v>-6</v>
      </c>
      <c r="D8" s="4" t="s">
        <v>13</v>
      </c>
      <c r="E8" s="5"/>
      <c r="F8" s="5"/>
      <c r="G8" s="6">
        <v>0.53</v>
      </c>
      <c r="H8" s="6">
        <v>0.44</v>
      </c>
      <c r="I8" s="7">
        <v>435</v>
      </c>
      <c r="J8" s="7">
        <v>218</v>
      </c>
      <c r="K8" s="8">
        <f t="shared" si="0"/>
        <v>0.50114942528735629</v>
      </c>
      <c r="L8" s="7">
        <v>216</v>
      </c>
      <c r="M8" s="8">
        <f t="shared" si="1"/>
        <v>0.49655172413793103</v>
      </c>
      <c r="N8" s="15">
        <f t="shared" si="2"/>
        <v>-2.885057471264374E-2</v>
      </c>
      <c r="O8" s="15">
        <f t="shared" si="3"/>
        <v>5.6551724137931025E-2</v>
      </c>
    </row>
    <row r="9" spans="1:15" x14ac:dyDescent="0.4">
      <c r="A9" s="9">
        <v>1934</v>
      </c>
      <c r="B9" s="10">
        <v>9</v>
      </c>
      <c r="C9" s="10">
        <v>9</v>
      </c>
      <c r="D9" s="10" t="s">
        <v>14</v>
      </c>
      <c r="E9" s="11"/>
      <c r="F9" s="11"/>
      <c r="G9" s="12">
        <v>0.53900000000000003</v>
      </c>
      <c r="H9" s="12">
        <v>0.41299999999999998</v>
      </c>
      <c r="I9" s="13">
        <v>435</v>
      </c>
      <c r="J9" s="13">
        <v>322</v>
      </c>
      <c r="K9" s="14">
        <f t="shared" si="0"/>
        <v>0.74022988505747123</v>
      </c>
      <c r="L9" s="13">
        <v>103</v>
      </c>
      <c r="M9" s="14">
        <f t="shared" si="1"/>
        <v>0.23678160919540231</v>
      </c>
      <c r="N9" s="15">
        <f t="shared" si="2"/>
        <v>0.20122988505747119</v>
      </c>
      <c r="O9" s="15">
        <f t="shared" si="3"/>
        <v>-0.17621839080459767</v>
      </c>
    </row>
    <row r="10" spans="1:15" x14ac:dyDescent="0.4">
      <c r="A10" s="3">
        <v>1938</v>
      </c>
      <c r="B10" s="4">
        <v>-72</v>
      </c>
      <c r="C10" s="4">
        <v>-7</v>
      </c>
      <c r="D10" s="4" t="s">
        <v>14</v>
      </c>
      <c r="E10" s="5"/>
      <c r="F10" s="5"/>
      <c r="G10" s="6">
        <v>0.48699999999999999</v>
      </c>
      <c r="H10" s="6">
        <v>0.47499999999999998</v>
      </c>
      <c r="I10" s="7">
        <v>435</v>
      </c>
      <c r="J10" s="7">
        <v>262</v>
      </c>
      <c r="K10" s="8">
        <f t="shared" si="0"/>
        <v>0.60229885057471266</v>
      </c>
      <c r="L10" s="7">
        <v>169</v>
      </c>
      <c r="M10" s="8">
        <f t="shared" si="1"/>
        <v>0.38850574712643676</v>
      </c>
      <c r="N10" s="15">
        <f t="shared" si="2"/>
        <v>0.11529885057471267</v>
      </c>
      <c r="O10" s="15">
        <f t="shared" si="3"/>
        <v>-8.6494252873563215E-2</v>
      </c>
    </row>
    <row r="11" spans="1:15" x14ac:dyDescent="0.4">
      <c r="A11" s="9">
        <v>1942</v>
      </c>
      <c r="B11" s="10">
        <v>-45</v>
      </c>
      <c r="C11" s="10">
        <v>-8</v>
      </c>
      <c r="D11" s="10" t="s">
        <v>14</v>
      </c>
      <c r="E11" s="11"/>
      <c r="F11" s="11"/>
      <c r="G11" s="12">
        <v>0.47</v>
      </c>
      <c r="H11" s="12">
        <v>0.50800000000000001</v>
      </c>
      <c r="I11" s="13">
        <v>435</v>
      </c>
      <c r="J11" s="13">
        <v>222</v>
      </c>
      <c r="K11" s="14">
        <f t="shared" si="0"/>
        <v>0.51034482758620692</v>
      </c>
      <c r="L11" s="13">
        <v>209</v>
      </c>
      <c r="M11" s="14">
        <f t="shared" si="1"/>
        <v>0.48045977011494251</v>
      </c>
      <c r="N11" s="15">
        <f t="shared" si="2"/>
        <v>4.0344827586206944E-2</v>
      </c>
      <c r="O11" s="15">
        <f t="shared" si="3"/>
        <v>-2.7540229885057499E-2</v>
      </c>
    </row>
    <row r="12" spans="1:15" x14ac:dyDescent="0.4">
      <c r="A12" s="3">
        <v>1946</v>
      </c>
      <c r="B12" s="4">
        <v>-54</v>
      </c>
      <c r="C12" s="4">
        <v>-10</v>
      </c>
      <c r="D12" s="4" t="s">
        <v>14</v>
      </c>
      <c r="E12" s="5">
        <v>0.33</v>
      </c>
      <c r="F12" s="5">
        <v>0.52</v>
      </c>
      <c r="G12" s="6">
        <v>0.45</v>
      </c>
      <c r="H12" s="6">
        <v>0.53500000000000003</v>
      </c>
      <c r="I12" s="7">
        <v>435</v>
      </c>
      <c r="J12" s="7">
        <v>188</v>
      </c>
      <c r="K12" s="8">
        <f t="shared" si="0"/>
        <v>0.43218390804597701</v>
      </c>
      <c r="L12" s="7">
        <v>246</v>
      </c>
      <c r="M12" s="8">
        <f t="shared" si="1"/>
        <v>0.56551724137931036</v>
      </c>
      <c r="N12" s="15">
        <f t="shared" si="2"/>
        <v>-1.7816091954023006E-2</v>
      </c>
      <c r="O12" s="15">
        <f t="shared" si="3"/>
        <v>3.0517241379310334E-2</v>
      </c>
    </row>
    <row r="13" spans="1:15" x14ac:dyDescent="0.4">
      <c r="A13" s="9">
        <v>1950</v>
      </c>
      <c r="B13" s="10">
        <v>-28</v>
      </c>
      <c r="C13" s="10">
        <v>-5</v>
      </c>
      <c r="D13" s="10" t="s">
        <v>14</v>
      </c>
      <c r="E13" s="11">
        <v>0.39</v>
      </c>
      <c r="F13" s="11">
        <v>0.46</v>
      </c>
      <c r="G13" s="12">
        <v>0.496</v>
      </c>
      <c r="H13" s="12">
        <v>0.48899999999999999</v>
      </c>
      <c r="I13" s="13">
        <v>435</v>
      </c>
      <c r="J13" s="13">
        <v>235</v>
      </c>
      <c r="K13" s="14">
        <f t="shared" si="0"/>
        <v>0.54022988505747127</v>
      </c>
      <c r="L13" s="13">
        <v>199</v>
      </c>
      <c r="M13" s="14">
        <f t="shared" si="1"/>
        <v>0.4574712643678161</v>
      </c>
      <c r="N13" s="15">
        <f t="shared" si="2"/>
        <v>4.4229885057471274E-2</v>
      </c>
      <c r="O13" s="15">
        <f t="shared" si="3"/>
        <v>-3.1528735632183891E-2</v>
      </c>
    </row>
    <row r="14" spans="1:15" x14ac:dyDescent="0.4">
      <c r="A14" s="3">
        <v>1954</v>
      </c>
      <c r="B14" s="4">
        <v>-18</v>
      </c>
      <c r="C14" s="4">
        <v>-2</v>
      </c>
      <c r="D14" s="4" t="s">
        <v>13</v>
      </c>
      <c r="E14" s="5">
        <v>0.61</v>
      </c>
      <c r="F14" s="5">
        <v>0.26</v>
      </c>
      <c r="G14" s="6">
        <v>0.47</v>
      </c>
      <c r="H14" s="6">
        <v>0.52500000000000002</v>
      </c>
      <c r="I14" s="7">
        <v>435</v>
      </c>
      <c r="J14" s="7">
        <v>203</v>
      </c>
      <c r="K14" s="8">
        <f t="shared" si="0"/>
        <v>0.46666666666666667</v>
      </c>
      <c r="L14" s="7">
        <v>232</v>
      </c>
      <c r="M14" s="8">
        <f t="shared" si="1"/>
        <v>0.53333333333333333</v>
      </c>
      <c r="N14" s="15">
        <f t="shared" si="2"/>
        <v>-3.3333333333332993E-3</v>
      </c>
      <c r="O14" s="15">
        <f t="shared" si="3"/>
        <v>8.3333333333333037E-3</v>
      </c>
    </row>
    <row r="15" spans="1:15" x14ac:dyDescent="0.4">
      <c r="A15" s="9">
        <v>1958</v>
      </c>
      <c r="B15" s="10">
        <v>-48</v>
      </c>
      <c r="C15" s="10">
        <v>-12</v>
      </c>
      <c r="D15" s="10" t="s">
        <v>13</v>
      </c>
      <c r="E15" s="11">
        <v>0.52</v>
      </c>
      <c r="F15" s="11">
        <v>0.3</v>
      </c>
      <c r="G15" s="12">
        <v>0.436</v>
      </c>
      <c r="H15" s="12">
        <v>0.56000000000000005</v>
      </c>
      <c r="I15" s="13">
        <v>436</v>
      </c>
      <c r="J15" s="13">
        <v>153</v>
      </c>
      <c r="K15" s="14">
        <f t="shared" si="0"/>
        <v>0.35091743119266056</v>
      </c>
      <c r="L15" s="13">
        <v>282</v>
      </c>
      <c r="M15" s="14">
        <f t="shared" si="1"/>
        <v>0.64678899082568808</v>
      </c>
      <c r="N15" s="15">
        <f t="shared" si="2"/>
        <v>-8.5082568807339443E-2</v>
      </c>
      <c r="O15" s="15">
        <f t="shared" si="3"/>
        <v>8.6788990825688028E-2</v>
      </c>
    </row>
    <row r="16" spans="1:15" x14ac:dyDescent="0.4">
      <c r="A16" s="3">
        <v>1962</v>
      </c>
      <c r="B16" s="4">
        <v>-3</v>
      </c>
      <c r="C16" s="4">
        <v>4</v>
      </c>
      <c r="D16" s="4" t="s">
        <v>14</v>
      </c>
      <c r="E16" s="5">
        <v>0.74</v>
      </c>
      <c r="F16" s="5">
        <v>0.14000000000000001</v>
      </c>
      <c r="G16" s="6">
        <v>0.52400000000000002</v>
      </c>
      <c r="H16" s="6">
        <v>0.47099999999999997</v>
      </c>
      <c r="I16" s="7">
        <v>435</v>
      </c>
      <c r="J16" s="7">
        <v>258</v>
      </c>
      <c r="K16" s="8">
        <f t="shared" si="0"/>
        <v>0.59310344827586203</v>
      </c>
      <c r="L16" s="7">
        <v>176</v>
      </c>
      <c r="M16" s="8">
        <f t="shared" si="1"/>
        <v>0.40459770114942528</v>
      </c>
      <c r="N16" s="15">
        <f t="shared" si="2"/>
        <v>6.9103448275862012E-2</v>
      </c>
      <c r="O16" s="15">
        <f t="shared" si="3"/>
        <v>-6.6402298850574693E-2</v>
      </c>
    </row>
    <row r="17" spans="1:15" x14ac:dyDescent="0.4">
      <c r="A17" s="9">
        <v>1966</v>
      </c>
      <c r="B17" s="10">
        <v>-47</v>
      </c>
      <c r="C17" s="10">
        <v>-3</v>
      </c>
      <c r="D17" s="10" t="s">
        <v>14</v>
      </c>
      <c r="E17" s="11">
        <v>0.44</v>
      </c>
      <c r="F17" s="11">
        <v>0.41</v>
      </c>
      <c r="G17" s="12">
        <v>0.50900000000000001</v>
      </c>
      <c r="H17" s="12">
        <v>0.48199999999999998</v>
      </c>
      <c r="I17" s="13">
        <v>435</v>
      </c>
      <c r="J17" s="13">
        <v>248</v>
      </c>
      <c r="K17" s="14">
        <f t="shared" si="0"/>
        <v>0.57011494252873562</v>
      </c>
      <c r="L17" s="13">
        <v>187</v>
      </c>
      <c r="M17" s="14">
        <f t="shared" si="1"/>
        <v>0.42988505747126438</v>
      </c>
      <c r="N17" s="15">
        <f t="shared" si="2"/>
        <v>6.1114942528735616E-2</v>
      </c>
      <c r="O17" s="15">
        <f t="shared" si="3"/>
        <v>-5.2114942528735608E-2</v>
      </c>
    </row>
    <row r="18" spans="1:15" x14ac:dyDescent="0.4">
      <c r="A18" s="3">
        <v>1970</v>
      </c>
      <c r="B18" s="4">
        <v>-12</v>
      </c>
      <c r="C18" s="4">
        <v>2</v>
      </c>
      <c r="D18" s="4" t="s">
        <v>13</v>
      </c>
      <c r="E18" s="5">
        <v>0.57999999999999996</v>
      </c>
      <c r="F18" s="5">
        <v>0.27</v>
      </c>
      <c r="G18" s="6">
        <v>0.44900000000000001</v>
      </c>
      <c r="H18" s="6">
        <v>0.53600000000000003</v>
      </c>
      <c r="I18" s="7">
        <v>435</v>
      </c>
      <c r="J18" s="7">
        <v>180</v>
      </c>
      <c r="K18" s="8">
        <f t="shared" si="0"/>
        <v>0.41379310344827586</v>
      </c>
      <c r="L18" s="7">
        <v>255</v>
      </c>
      <c r="M18" s="8">
        <f t="shared" si="1"/>
        <v>0.58620689655172409</v>
      </c>
      <c r="N18" s="15">
        <f t="shared" si="2"/>
        <v>-3.5206896551724154E-2</v>
      </c>
      <c r="O18" s="15">
        <f t="shared" si="3"/>
        <v>5.0206896551724056E-2</v>
      </c>
    </row>
    <row r="19" spans="1:15" x14ac:dyDescent="0.4">
      <c r="A19" s="9">
        <v>1974</v>
      </c>
      <c r="B19" s="10">
        <v>-48</v>
      </c>
      <c r="C19" s="10">
        <v>-4</v>
      </c>
      <c r="D19" s="10" t="s">
        <v>13</v>
      </c>
      <c r="E19" s="11">
        <v>0.47</v>
      </c>
      <c r="F19" s="11">
        <v>0.33</v>
      </c>
      <c r="G19" s="12">
        <v>0.40739999999999998</v>
      </c>
      <c r="H19" s="12">
        <v>0.57499999999999996</v>
      </c>
      <c r="I19" s="13">
        <v>435</v>
      </c>
      <c r="J19" s="13">
        <v>144</v>
      </c>
      <c r="K19" s="14">
        <f t="shared" si="0"/>
        <v>0.33103448275862069</v>
      </c>
      <c r="L19" s="13">
        <v>291</v>
      </c>
      <c r="M19" s="14">
        <f t="shared" si="1"/>
        <v>0.66896551724137931</v>
      </c>
      <c r="N19" s="15">
        <f t="shared" si="2"/>
        <v>-7.6365517241379299E-2</v>
      </c>
      <c r="O19" s="15">
        <f t="shared" si="3"/>
        <v>9.3965517241379359E-2</v>
      </c>
    </row>
    <row r="20" spans="1:15" x14ac:dyDescent="0.4">
      <c r="A20" s="3">
        <v>1978</v>
      </c>
      <c r="B20" s="4">
        <v>-15</v>
      </c>
      <c r="C20" s="4">
        <v>-2</v>
      </c>
      <c r="D20" s="4" t="s">
        <v>14</v>
      </c>
      <c r="E20" s="5">
        <v>0.52</v>
      </c>
      <c r="F20" s="5">
        <v>0.36</v>
      </c>
      <c r="G20" s="6">
        <v>0.53700000000000003</v>
      </c>
      <c r="H20" s="6">
        <v>0.44800000000000001</v>
      </c>
      <c r="I20" s="7">
        <v>435</v>
      </c>
      <c r="J20" s="7">
        <v>278</v>
      </c>
      <c r="K20" s="8">
        <f t="shared" si="0"/>
        <v>0.63908045977011496</v>
      </c>
      <c r="L20" s="7">
        <v>157</v>
      </c>
      <c r="M20" s="8">
        <f t="shared" si="1"/>
        <v>0.36091954022988504</v>
      </c>
      <c r="N20" s="15">
        <f t="shared" si="2"/>
        <v>0.10208045977011493</v>
      </c>
      <c r="O20" s="15">
        <f t="shared" si="3"/>
        <v>-8.7080459770114971E-2</v>
      </c>
    </row>
    <row r="21" spans="1:15" x14ac:dyDescent="0.4">
      <c r="A21" s="9">
        <v>1982</v>
      </c>
      <c r="B21" s="10">
        <v>-26</v>
      </c>
      <c r="C21" s="10">
        <v>0</v>
      </c>
      <c r="D21" s="10" t="s">
        <v>13</v>
      </c>
      <c r="E21" s="11">
        <v>0.43</v>
      </c>
      <c r="F21" s="11">
        <v>0.47</v>
      </c>
      <c r="G21" s="12">
        <v>0.434</v>
      </c>
      <c r="H21" s="12">
        <v>0.55200000000000005</v>
      </c>
      <c r="I21" s="13">
        <v>435</v>
      </c>
      <c r="J21" s="13">
        <v>166</v>
      </c>
      <c r="K21" s="14">
        <f t="shared" si="0"/>
        <v>0.38160919540229887</v>
      </c>
      <c r="L21" s="13">
        <v>269</v>
      </c>
      <c r="M21" s="14">
        <f t="shared" si="1"/>
        <v>0.61839080459770113</v>
      </c>
      <c r="N21" s="15">
        <f t="shared" si="2"/>
        <v>-5.2390804597701124E-2</v>
      </c>
      <c r="O21" s="15">
        <f t="shared" si="3"/>
        <v>6.6390804597701081E-2</v>
      </c>
    </row>
    <row r="22" spans="1:15" x14ac:dyDescent="0.4">
      <c r="A22" s="3">
        <v>1986</v>
      </c>
      <c r="B22" s="4">
        <v>-4</v>
      </c>
      <c r="C22" s="4">
        <v>-8</v>
      </c>
      <c r="D22" s="4" t="s">
        <v>13</v>
      </c>
      <c r="E22" s="5">
        <v>0.63</v>
      </c>
      <c r="F22" s="5">
        <v>0.28999999999999998</v>
      </c>
      <c r="G22" s="6">
        <v>0.44400000000000001</v>
      </c>
      <c r="H22" s="6">
        <v>0.54300000000000004</v>
      </c>
      <c r="I22" s="7">
        <v>435</v>
      </c>
      <c r="J22" s="7">
        <v>177</v>
      </c>
      <c r="K22" s="8">
        <f t="shared" si="0"/>
        <v>0.40689655172413791</v>
      </c>
      <c r="L22" s="7">
        <v>258</v>
      </c>
      <c r="M22" s="8">
        <f t="shared" si="1"/>
        <v>0.59310344827586203</v>
      </c>
      <c r="N22" s="15">
        <f t="shared" si="2"/>
        <v>-3.7103448275862094E-2</v>
      </c>
      <c r="O22" s="15">
        <f t="shared" si="3"/>
        <v>5.0103448275861995E-2</v>
      </c>
    </row>
    <row r="23" spans="1:15" x14ac:dyDescent="0.4">
      <c r="A23" s="9">
        <v>1990</v>
      </c>
      <c r="B23" s="10">
        <v>-8</v>
      </c>
      <c r="C23" s="10">
        <v>-1</v>
      </c>
      <c r="D23" s="10" t="s">
        <v>13</v>
      </c>
      <c r="E23" s="11">
        <v>0.54</v>
      </c>
      <c r="F23" s="11">
        <v>0.36</v>
      </c>
      <c r="G23" s="12">
        <v>0.443</v>
      </c>
      <c r="H23" s="12">
        <v>0.52100000000000002</v>
      </c>
      <c r="I23" s="13">
        <v>435</v>
      </c>
      <c r="J23" s="13">
        <v>167</v>
      </c>
      <c r="K23" s="14">
        <f t="shared" si="0"/>
        <v>0.3839080459770115</v>
      </c>
      <c r="L23" s="13">
        <v>267</v>
      </c>
      <c r="M23" s="14">
        <f t="shared" si="1"/>
        <v>0.61379310344827587</v>
      </c>
      <c r="N23" s="15">
        <f t="shared" si="2"/>
        <v>-5.9091954022988502E-2</v>
      </c>
      <c r="O23" s="15">
        <f t="shared" si="3"/>
        <v>9.2793103448275849E-2</v>
      </c>
    </row>
    <row r="24" spans="1:15" x14ac:dyDescent="0.4">
      <c r="A24" s="3">
        <v>1994</v>
      </c>
      <c r="B24" s="4">
        <v>-54</v>
      </c>
      <c r="C24" s="4">
        <v>-9</v>
      </c>
      <c r="D24" s="4" t="s">
        <v>14</v>
      </c>
      <c r="E24" s="5">
        <v>0.46</v>
      </c>
      <c r="F24" s="5">
        <v>0.46</v>
      </c>
      <c r="G24" s="6">
        <v>0.44700000000000001</v>
      </c>
      <c r="H24" s="6">
        <v>0.51500000000000001</v>
      </c>
      <c r="I24" s="7">
        <v>435</v>
      </c>
      <c r="J24" s="7">
        <v>204</v>
      </c>
      <c r="K24" s="8">
        <f t="shared" si="0"/>
        <v>0.4689655172413793</v>
      </c>
      <c r="L24" s="7">
        <v>230</v>
      </c>
      <c r="M24" s="8">
        <f t="shared" si="1"/>
        <v>0.52873563218390807</v>
      </c>
      <c r="N24" s="15">
        <f t="shared" si="2"/>
        <v>2.1965517241379295E-2</v>
      </c>
      <c r="O24" s="15">
        <f t="shared" si="3"/>
        <v>1.3735632183908053E-2</v>
      </c>
    </row>
    <row r="25" spans="1:15" x14ac:dyDescent="0.4">
      <c r="A25" s="9">
        <v>1998</v>
      </c>
      <c r="B25" s="10">
        <v>5</v>
      </c>
      <c r="C25" s="10">
        <v>0</v>
      </c>
      <c r="D25" s="10" t="s">
        <v>14</v>
      </c>
      <c r="E25" s="11">
        <v>0.66</v>
      </c>
      <c r="F25" s="11">
        <v>0.3</v>
      </c>
      <c r="G25" s="12">
        <v>0.47299999999999998</v>
      </c>
      <c r="H25" s="12">
        <v>0.48399999999999999</v>
      </c>
      <c r="I25" s="13">
        <v>435</v>
      </c>
      <c r="J25" s="13">
        <v>211</v>
      </c>
      <c r="K25" s="14">
        <f t="shared" si="0"/>
        <v>0.48505747126436782</v>
      </c>
      <c r="L25" s="13">
        <v>223</v>
      </c>
      <c r="M25" s="14">
        <f t="shared" si="1"/>
        <v>0.51264367816091949</v>
      </c>
      <c r="N25" s="15">
        <f t="shared" si="2"/>
        <v>1.2057471264367847E-2</v>
      </c>
      <c r="O25" s="15">
        <f t="shared" si="3"/>
        <v>2.8643678160919506E-2</v>
      </c>
    </row>
    <row r="26" spans="1:15" x14ac:dyDescent="0.4">
      <c r="A26" s="3">
        <v>2002</v>
      </c>
      <c r="B26" s="4">
        <v>8</v>
      </c>
      <c r="C26" s="4">
        <v>2</v>
      </c>
      <c r="D26" s="4" t="s">
        <v>13</v>
      </c>
      <c r="E26" s="5">
        <v>0.68</v>
      </c>
      <c r="F26" s="5">
        <v>0.27</v>
      </c>
      <c r="G26" s="6">
        <v>0.5</v>
      </c>
      <c r="H26" s="6">
        <v>0.45200000000000001</v>
      </c>
      <c r="I26" s="7">
        <v>435</v>
      </c>
      <c r="J26" s="7">
        <v>229</v>
      </c>
      <c r="K26" s="8">
        <f t="shared" si="0"/>
        <v>0.52643678160919538</v>
      </c>
      <c r="L26" s="7">
        <v>205</v>
      </c>
      <c r="M26" s="8">
        <f t="shared" si="1"/>
        <v>0.47126436781609193</v>
      </c>
      <c r="N26" s="15">
        <f t="shared" si="2"/>
        <v>2.6436781609195381E-2</v>
      </c>
      <c r="O26" s="15">
        <f t="shared" si="3"/>
        <v>1.9264367816091921E-2</v>
      </c>
    </row>
    <row r="27" spans="1:15" x14ac:dyDescent="0.4">
      <c r="A27" s="9">
        <v>2006</v>
      </c>
      <c r="B27" s="10">
        <v>-30</v>
      </c>
      <c r="C27" s="10">
        <v>-6</v>
      </c>
      <c r="D27" s="10" t="s">
        <v>13</v>
      </c>
      <c r="E27" s="11">
        <v>0.38</v>
      </c>
      <c r="F27" s="11">
        <v>0.56000000000000005</v>
      </c>
      <c r="G27" s="12">
        <v>0.443</v>
      </c>
      <c r="H27" s="12">
        <v>0.52300000000000002</v>
      </c>
      <c r="I27" s="13">
        <v>435</v>
      </c>
      <c r="J27" s="13">
        <v>202</v>
      </c>
      <c r="K27" s="14">
        <f t="shared" si="0"/>
        <v>0.46436781609195404</v>
      </c>
      <c r="L27" s="13">
        <v>233</v>
      </c>
      <c r="M27" s="14">
        <f t="shared" si="1"/>
        <v>0.53563218390804601</v>
      </c>
      <c r="N27" s="15">
        <f t="shared" si="2"/>
        <v>2.1367816091954039E-2</v>
      </c>
      <c r="O27" s="15">
        <f t="shared" si="3"/>
        <v>1.2632183908045991E-2</v>
      </c>
    </row>
    <row r="28" spans="1:15" x14ac:dyDescent="0.4">
      <c r="A28" s="3">
        <v>2010</v>
      </c>
      <c r="B28" s="4">
        <v>-63</v>
      </c>
      <c r="C28" s="4">
        <v>-6</v>
      </c>
      <c r="D28" s="4" t="s">
        <v>14</v>
      </c>
      <c r="E28" s="5">
        <v>0.45</v>
      </c>
      <c r="F28" s="5">
        <v>0.47</v>
      </c>
      <c r="G28" s="6">
        <v>0.44900000000000001</v>
      </c>
      <c r="H28" s="6">
        <v>0.51700000000000002</v>
      </c>
      <c r="I28" s="7">
        <v>435</v>
      </c>
      <c r="J28" s="7">
        <v>193</v>
      </c>
      <c r="K28" s="8">
        <f t="shared" si="0"/>
        <v>0.44367816091954021</v>
      </c>
      <c r="L28" s="7">
        <v>242</v>
      </c>
      <c r="M28" s="8">
        <f t="shared" si="1"/>
        <v>0.55632183908045973</v>
      </c>
      <c r="N28" s="15">
        <f t="shared" si="2"/>
        <v>-5.3218390804598004E-3</v>
      </c>
      <c r="O28" s="15">
        <f t="shared" si="3"/>
        <v>3.932183908045972E-2</v>
      </c>
    </row>
    <row r="29" spans="1:15" x14ac:dyDescent="0.4">
      <c r="A29" s="9">
        <v>2014</v>
      </c>
      <c r="B29" s="10">
        <v>-13</v>
      </c>
      <c r="C29" s="10">
        <v>-9</v>
      </c>
      <c r="D29" s="10" t="s">
        <v>14</v>
      </c>
      <c r="E29" s="11">
        <v>0.4</v>
      </c>
      <c r="F29" s="11">
        <v>0.54</v>
      </c>
      <c r="G29" s="12">
        <v>0.45500000000000002</v>
      </c>
      <c r="H29" s="12">
        <v>0.51200000000000001</v>
      </c>
      <c r="I29" s="13">
        <v>435</v>
      </c>
      <c r="J29" s="13">
        <v>188</v>
      </c>
      <c r="K29" s="14">
        <f t="shared" si="0"/>
        <v>0.43218390804597701</v>
      </c>
      <c r="L29" s="13">
        <v>247</v>
      </c>
      <c r="M29" s="14">
        <f t="shared" si="1"/>
        <v>0.56781609195402294</v>
      </c>
      <c r="N29" s="15">
        <f t="shared" si="2"/>
        <v>-2.281609195402301E-2</v>
      </c>
      <c r="O29" s="15">
        <f t="shared" si="3"/>
        <v>5.5816091954022928E-2</v>
      </c>
    </row>
    <row r="30" spans="1:15" x14ac:dyDescent="0.4">
      <c r="A30" s="3">
        <v>2018</v>
      </c>
      <c r="B30" s="4">
        <v>-42</v>
      </c>
      <c r="C30" s="4">
        <v>2</v>
      </c>
      <c r="D30" s="4" t="s">
        <v>13</v>
      </c>
      <c r="E30" s="5">
        <v>0.4</v>
      </c>
      <c r="F30" s="5">
        <v>0.54</v>
      </c>
      <c r="G30" s="6">
        <v>0.44800000000000001</v>
      </c>
      <c r="H30" s="6">
        <v>0.53400000000000003</v>
      </c>
      <c r="I30" s="7">
        <v>435</v>
      </c>
      <c r="J30" s="7">
        <v>199</v>
      </c>
      <c r="K30" s="8">
        <f t="shared" si="0"/>
        <v>0.4574712643678161</v>
      </c>
      <c r="L30" s="7">
        <v>235</v>
      </c>
      <c r="M30" s="8">
        <f t="shared" si="1"/>
        <v>0.54022988505747127</v>
      </c>
      <c r="N30" s="15">
        <f t="shared" si="2"/>
        <v>9.4712643678160902E-3</v>
      </c>
      <c r="O30" s="15">
        <f t="shared" si="3"/>
        <v>6.2298850574712406E-3</v>
      </c>
    </row>
    <row r="31" spans="1:15" x14ac:dyDescent="0.4">
      <c r="A31" s="9">
        <v>2022</v>
      </c>
      <c r="B31" s="10">
        <v>-9</v>
      </c>
      <c r="C31" s="10">
        <v>1</v>
      </c>
      <c r="D31" s="10" t="s">
        <v>14</v>
      </c>
      <c r="E31" s="11">
        <v>0.4</v>
      </c>
      <c r="F31" s="11">
        <v>0.56000000000000005</v>
      </c>
      <c r="G31" s="12">
        <v>0.47299999999999998</v>
      </c>
      <c r="H31" s="12">
        <v>0.5</v>
      </c>
      <c r="I31" s="13">
        <v>435</v>
      </c>
      <c r="J31" s="13">
        <v>213</v>
      </c>
      <c r="K31" s="14">
        <f t="shared" si="0"/>
        <v>0.48965517241379308</v>
      </c>
      <c r="L31" s="13">
        <v>222</v>
      </c>
      <c r="M31" s="14">
        <f t="shared" si="1"/>
        <v>0.51034482758620692</v>
      </c>
      <c r="N31" s="15">
        <f t="shared" si="2"/>
        <v>1.6655172413793107E-2</v>
      </c>
      <c r="O31" s="15">
        <f t="shared" si="3"/>
        <v>1.0344827586206917E-2</v>
      </c>
    </row>
  </sheetData>
  <autoFilter ref="A1:M31" xr:uid="{00000000-0009-0000-0000-000000000000}"/>
  <pageMargins left="0.75" right="0.75" top="1" bottom="1" header="0.511811023622047" footer="0.511811023622047"/>
  <pageSetup paperSize="3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Midterms 1906-2022</vt:lpstr>
      <vt:lpstr>'Midterms 1906-2022'!Print_Titles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ROBERT ROMANO</cp:lastModifiedBy>
  <cp:revision>0</cp:revision>
  <dcterms:created xsi:type="dcterms:W3CDTF">2026-09-29T13:45:17Z</dcterms:created>
  <dcterms:modified xsi:type="dcterms:W3CDTF">2026-10-06T00:44:59Z</dcterms:modified>
  <dc:language>en-US</dc:language>
</cp:coreProperties>
</file>