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0BE4084E-C24B-4A91-849C-5D1A7D9AB26F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README" sheetId="1" r:id="rId1"/>
    <sheet name="Month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2" l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B79" i="2"/>
  <c r="B80" i="2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78" i="2"/>
  <c r="C78" i="2"/>
  <c r="E77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E76" i="2"/>
  <c r="D76" i="2"/>
  <c r="E78" i="2" l="1"/>
  <c r="D77" i="2" l="1"/>
  <c r="E79" i="2"/>
  <c r="D78" i="2" l="1"/>
  <c r="E80" i="2"/>
  <c r="D79" i="2" l="1"/>
  <c r="E81" i="2"/>
  <c r="D80" i="2" l="1"/>
  <c r="E82" i="2"/>
  <c r="D81" i="2" l="1"/>
  <c r="E83" i="2"/>
  <c r="D82" i="2" l="1"/>
  <c r="E84" i="2"/>
  <c r="D83" i="2" l="1"/>
  <c r="E85" i="2"/>
  <c r="D84" i="2" l="1"/>
  <c r="E86" i="2"/>
  <c r="D85" i="2" l="1"/>
  <c r="E87" i="2"/>
  <c r="D86" i="2" l="1"/>
  <c r="E88" i="2"/>
  <c r="D87" i="2" l="1"/>
  <c r="E89" i="2"/>
  <c r="D88" i="2" l="1"/>
  <c r="E90" i="2"/>
  <c r="D89" i="2" l="1"/>
  <c r="E91" i="2"/>
  <c r="D90" i="2" l="1"/>
  <c r="E92" i="2"/>
  <c r="D91" i="2" l="1"/>
  <c r="E93" i="2"/>
  <c r="D92" i="2" l="1"/>
  <c r="E94" i="2"/>
  <c r="D93" i="2" l="1"/>
  <c r="E95" i="2"/>
  <c r="D94" i="2" l="1"/>
  <c r="E96" i="2"/>
  <c r="D95" i="2" l="1"/>
  <c r="E97" i="2"/>
  <c r="D96" i="2" l="1"/>
  <c r="E98" i="2"/>
  <c r="D97" i="2" l="1"/>
  <c r="E99" i="2"/>
  <c r="D98" i="2" l="1"/>
  <c r="E100" i="2"/>
  <c r="D99" i="2" l="1"/>
  <c r="E101" i="2"/>
  <c r="D100" i="2" l="1"/>
  <c r="E102" i="2"/>
  <c r="D101" i="2" l="1"/>
  <c r="E103" i="2"/>
  <c r="D102" i="2" l="1"/>
  <c r="E104" i="2"/>
  <c r="D103" i="2" l="1"/>
  <c r="E105" i="2"/>
  <c r="D104" i="2" l="1"/>
  <c r="E106" i="2"/>
  <c r="D105" i="2" l="1"/>
  <c r="E107" i="2"/>
  <c r="D106" i="2" l="1"/>
  <c r="E109" i="2"/>
  <c r="E108" i="2"/>
  <c r="D107" i="2" l="1"/>
  <c r="D109" i="2" l="1"/>
  <c r="D108" i="2"/>
</calcChain>
</file>

<file path=xl/sharedStrings.xml><?xml version="1.0" encoding="utf-8"?>
<sst xmlns="http://schemas.openxmlformats.org/spreadsheetml/2006/main" count="17" uniqueCount="15">
  <si>
    <t>FRED Graph Observations</t>
  </si>
  <si>
    <t>Federal Reserve Economic Data, Federal Reserve Bank of St. Louis</t>
  </si>
  <si>
    <t>Link: https://fred.stlouisfed.org</t>
  </si>
  <si>
    <t>Help: https://fredhelp.stlouisfed.org</t>
  </si>
  <si>
    <t>This data may be copyrighted. Please refer to the Terms of Use: https://fred.stlouisfed.org/legal#fred-terms-faq</t>
  </si>
  <si>
    <t>File Created: 2026-02-13 8:13 am CST</t>
  </si>
  <si>
    <t>CPIAUCSL</t>
  </si>
  <si>
    <t>CES0500000011</t>
  </si>
  <si>
    <t>Consumer Price Index for All Urban Consumers: All Items in U.S. City Average, Index 1982-1984=100, Monthly, Seasonally Adjusted</t>
  </si>
  <si>
    <t>Average Weekly Earnings of All Employees, Total Private, Dollars per Week, Monthly, Seasonally Adjusted</t>
  </si>
  <si>
    <t>Data Updated: 2026-02-13</t>
  </si>
  <si>
    <t>Data Updated: 2026-02-11</t>
  </si>
  <si>
    <t>observation_date</t>
  </si>
  <si>
    <t>CPI</t>
  </si>
  <si>
    <t>Average Weekly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</si>
</sst>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10" fontId="1" fillId="0" borderId="2" xfId="1" applyNumberFormat="1" applyFont="1" applyFill="1" applyBorder="1" applyAlignment="1">
      <alignment horizontal="left" vertical="top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Consumer Inflation</a:t>
            </a:r>
            <a:r>
              <a:rPr lang="en-US" baseline="0"/>
              <a:t> vs. Average Weekly Earnings </a:t>
            </a:r>
            <a:br>
              <a:rPr lang="en-US" baseline="0"/>
            </a:br>
            <a:r>
              <a:rPr lang="en-US" baseline="0"/>
              <a:t>Since December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Monthly!$D$1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Monthly!$D$2:$D$109</c:f>
              <c:numCache>
                <c:formatCode>0.00%</c:formatCode>
                <c:ptCount val="96"/>
                <c:pt idx="0">
                  <c:v>2.449960884580877E-3</c:v>
                </c:pt>
                <c:pt idx="1">
                  <c:v>5.8539563815374904E-3</c:v>
                </c:pt>
                <c:pt idx="2">
                  <c:v>1.1127859718750584E-2</c:v>
                </c:pt>
                <c:pt idx="3">
                  <c:v>1.7435936575778816E-2</c:v>
                </c:pt>
                <c:pt idx="4">
                  <c:v>2.4186685492949552E-2</c:v>
                </c:pt>
                <c:pt idx="5">
                  <c:v>3.2853135911770803E-2</c:v>
                </c:pt>
                <c:pt idx="6">
                  <c:v>3.7619492835200073E-2</c:v>
                </c:pt>
                <c:pt idx="7">
                  <c:v>4.0569367856665726E-2</c:v>
                </c:pt>
                <c:pt idx="8">
                  <c:v>4.527848270335251E-2</c:v>
                </c:pt>
                <c:pt idx="9">
                  <c:v>5.5353088210040237E-2</c:v>
                </c:pt>
                <c:pt idx="10">
                  <c:v>6.4393520196912607E-2</c:v>
                </c:pt>
                <c:pt idx="11">
                  <c:v>7.1743402850655461E-2</c:v>
                </c:pt>
                <c:pt idx="12">
                  <c:v>7.8223205937911391E-2</c:v>
                </c:pt>
                <c:pt idx="13">
                  <c:v>8.5691388883588626E-2</c:v>
                </c:pt>
                <c:pt idx="14">
                  <c:v>9.7803812322310904E-2</c:v>
                </c:pt>
                <c:pt idx="15">
                  <c:v>0.10118872712702003</c:v>
                </c:pt>
                <c:pt idx="16">
                  <c:v>0.11163349806330967</c:v>
                </c:pt>
                <c:pt idx="17">
                  <c:v>0.12559674865004092</c:v>
                </c:pt>
                <c:pt idx="18">
                  <c:v>0.12542883855826287</c:v>
                </c:pt>
                <c:pt idx="19">
                  <c:v>0.12613100803297128</c:v>
                </c:pt>
                <c:pt idx="20">
                  <c:v>0.13090881337174901</c:v>
                </c:pt>
                <c:pt idx="21">
                  <c:v>0.13723597092102496</c:v>
                </c:pt>
                <c:pt idx="22">
                  <c:v>0.14020874277318773</c:v>
                </c:pt>
                <c:pt idx="23">
                  <c:v>0.14038428514186485</c:v>
                </c:pt>
                <c:pt idx="24">
                  <c:v>0.14644431299967561</c:v>
                </c:pt>
                <c:pt idx="25">
                  <c:v>0.15037493560266355</c:v>
                </c:pt>
                <c:pt idx="26">
                  <c:v>0.15179072296742929</c:v>
                </c:pt>
                <c:pt idx="27">
                  <c:v>0.1556984487397203</c:v>
                </c:pt>
                <c:pt idx="28">
                  <c:v>0.15756454044152715</c:v>
                </c:pt>
                <c:pt idx="29">
                  <c:v>0.16015951458718919</c:v>
                </c:pt>
                <c:pt idx="30">
                  <c:v>0.16243011696464332</c:v>
                </c:pt>
                <c:pt idx="31">
                  <c:v>0.16805128890076124</c:v>
                </c:pt>
                <c:pt idx="32">
                  <c:v>0.1726077582094678</c:v>
                </c:pt>
                <c:pt idx="33">
                  <c:v>0.17421053635825912</c:v>
                </c:pt>
                <c:pt idx="34">
                  <c:v>0.17593543093743444</c:v>
                </c:pt>
                <c:pt idx="35">
                  <c:v>0.17819840103798953</c:v>
                </c:pt>
                <c:pt idx="36">
                  <c:v>0.18185044553416382</c:v>
                </c:pt>
                <c:pt idx="37">
                  <c:v>0.1866931252265831</c:v>
                </c:pt>
                <c:pt idx="38">
                  <c:v>0.1919517640099983</c:v>
                </c:pt>
                <c:pt idx="39">
                  <c:v>0.1945391058787613</c:v>
                </c:pt>
                <c:pt idx="40">
                  <c:v>0.19511915892308571</c:v>
                </c:pt>
                <c:pt idx="41">
                  <c:v>0.19461924478620071</c:v>
                </c:pt>
                <c:pt idx="42">
                  <c:v>0.19662271747218987</c:v>
                </c:pt>
                <c:pt idx="43">
                  <c:v>0.19850407372779483</c:v>
                </c:pt>
                <c:pt idx="44">
                  <c:v>0.20106088648896187</c:v>
                </c:pt>
                <c:pt idx="45">
                  <c:v>0.20449159495506478</c:v>
                </c:pt>
                <c:pt idx="46">
                  <c:v>0.20791467114426912</c:v>
                </c:pt>
                <c:pt idx="47">
                  <c:v>0.21202083611593414</c:v>
                </c:pt>
                <c:pt idx="48">
                  <c:v>0.21719933599190977</c:v>
                </c:pt>
                <c:pt idx="49">
                  <c:v>0.21993932339865274</c:v>
                </c:pt>
                <c:pt idx="50">
                  <c:v>0.22034383407430025</c:v>
                </c:pt>
                <c:pt idx="51">
                  <c:v>0.22231677765269325</c:v>
                </c:pt>
                <c:pt idx="52">
                  <c:v>0.22353030967963511</c:v>
                </c:pt>
                <c:pt idx="53">
                  <c:v>0.22664046251598002</c:v>
                </c:pt>
                <c:pt idx="54">
                  <c:v>0.22944150813791511</c:v>
                </c:pt>
                <c:pt idx="55">
                  <c:v>0.23372321547825747</c:v>
                </c:pt>
                <c:pt idx="56">
                  <c:v>0.23736381155908332</c:v>
                </c:pt>
                <c:pt idx="57">
                  <c:v>0.23892461218492997</c:v>
                </c:pt>
                <c:pt idx="58">
                  <c:v>0.24048541281077665</c:v>
                </c:pt>
                <c:pt idx="59">
                  <c:v>0.24417943482989557</c:v>
                </c:pt>
                <c:pt idx="60">
                  <c:v>0.24630502394626877</c:v>
                </c:pt>
                <c:pt idx="61">
                  <c:v>0.24963269667423518</c:v>
                </c:pt>
                <c:pt idx="62">
                  <c:v>0.26044381690167712</c:v>
                </c:pt>
                <c:pt idx="63">
                  <c:v>0.26851113358392625</c:v>
                </c:pt>
                <c:pt idx="64">
                  <c:v>0.27250615083525714</c:v>
                </c:pt>
                <c:pt idx="65">
                  <c:v>0.27651374989404404</c:v>
                </c:pt>
                <c:pt idx="66">
                  <c:v>0.28053397038511668</c:v>
                </c:pt>
                <c:pt idx="67">
                  <c:v>0.28456685205809817</c:v>
                </c:pt>
                <c:pt idx="68">
                  <c:v>0.28861243478779863</c:v>
                </c:pt>
                <c:pt idx="69">
                  <c:v>0.29267075857460856</c:v>
                </c:pt>
                <c:pt idx="70">
                  <c:v>0.29674186354489435</c:v>
                </c:pt>
                <c:pt idx="71">
                  <c:v>0.30082578995139608</c:v>
                </c:pt>
                <c:pt idx="72">
                  <c:v>0.30492257817362417</c:v>
                </c:pt>
                <c:pt idx="73">
                  <c:v>0.30903226871825973</c:v>
                </c:pt>
                <c:pt idx="74">
                  <c:v>0.31315490221955422</c:v>
                </c:pt>
                <c:pt idx="75">
                  <c:v>0.31729051943973197</c:v>
                </c:pt>
                <c:pt idx="76">
                  <c:v>0.32143916126939237</c:v>
                </c:pt>
                <c:pt idx="77">
                  <c:v>0.3256008687279151</c:v>
                </c:pt>
                <c:pt idx="78">
                  <c:v>0.32977568296386511</c:v>
                </c:pt>
                <c:pt idx="79">
                  <c:v>0.33396364525539951</c:v>
                </c:pt>
                <c:pt idx="80">
                  <c:v>0.33816479701067564</c:v>
                </c:pt>
                <c:pt idx="81">
                  <c:v>0.34237917976826121</c:v>
                </c:pt>
                <c:pt idx="82">
                  <c:v>0.34660683519754387</c:v>
                </c:pt>
                <c:pt idx="83">
                  <c:v>0.35084780509914415</c:v>
                </c:pt>
                <c:pt idx="84">
                  <c:v>0.35510213140532831</c:v>
                </c:pt>
                <c:pt idx="85">
                  <c:v>0.35936985618042289</c:v>
                </c:pt>
                <c:pt idx="86">
                  <c:v>0.3636510216212312</c:v>
                </c:pt>
                <c:pt idx="87">
                  <c:v>0.36794567005744955</c:v>
                </c:pt>
                <c:pt idx="88">
                  <c:v>0.37225384395208666</c:v>
                </c:pt>
                <c:pt idx="89">
                  <c:v>0.37657558590188328</c:v>
                </c:pt>
                <c:pt idx="90">
                  <c:v>0.38091093863773295</c:v>
                </c:pt>
                <c:pt idx="91">
                  <c:v>0.38525994502510524</c:v>
                </c:pt>
                <c:pt idx="92">
                  <c:v>0.38962264806446867</c:v>
                </c:pt>
                <c:pt idx="93">
                  <c:v>0.3939990908917167</c:v>
                </c:pt>
                <c:pt idx="94">
                  <c:v>0.39838931677859379</c:v>
                </c:pt>
                <c:pt idx="95">
                  <c:v>0.40279336913312347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8-490F-8F79-28F919D5C3CB}"/>
            </c:ext>
          </c:extLst>
        </c:ser>
        <c:ser>
          <c:idx val="1"/>
          <c:order val="1"/>
          <c:tx>
            <c:strRef>
              <c:f>Monthly!$E$1</c:f>
              <c:strCache>
                <c:ptCount val="1"/>
                <c:pt idx="0">
                  <c:v>Average Weekly Earnings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Monthly!$E$2:$E$109</c:f>
              <c:numCache>
                <c:formatCode>0.00%</c:formatCode>
                <c:ptCount val="96"/>
                <c:pt idx="0">
                  <c:v>6.4177082632798184E-3</c:v>
                </c:pt>
                <c:pt idx="1">
                  <c:v>-1.0952376377452253E-3</c:v>
                </c:pt>
                <c:pt idx="2">
                  <c:v>6.4177082632798184E-3</c:v>
                </c:pt>
                <c:pt idx="3">
                  <c:v>-1.0952376377452253E-3</c:v>
                </c:pt>
                <c:pt idx="4">
                  <c:v>6.8980756482558483E-3</c:v>
                </c:pt>
                <c:pt idx="5">
                  <c:v>1.3267747173038106E-2</c:v>
                </c:pt>
                <c:pt idx="6">
                  <c:v>1.9637418697820146E-2</c:v>
                </c:pt>
                <c:pt idx="7">
                  <c:v>2.1059306157349213E-2</c:v>
                </c:pt>
                <c:pt idx="8">
                  <c:v>2.5075177495748883E-2</c:v>
                </c:pt>
                <c:pt idx="9">
                  <c:v>2.908144148644904E-2</c:v>
                </c:pt>
                <c:pt idx="10">
                  <c:v>3.5768155485315194E-2</c:v>
                </c:pt>
                <c:pt idx="11">
                  <c:v>3.813156301939729E-2</c:v>
                </c:pt>
                <c:pt idx="12">
                  <c:v>4.4126547983898153E-2</c:v>
                </c:pt>
                <c:pt idx="13">
                  <c:v>5.2494547830180621E-2</c:v>
                </c:pt>
                <c:pt idx="14">
                  <c:v>4.7393046201735241E-2</c:v>
                </c:pt>
                <c:pt idx="15">
                  <c:v>5.4800311278065651E-2</c:v>
                </c:pt>
                <c:pt idx="16">
                  <c:v>6.0132389251299538E-2</c:v>
                </c:pt>
                <c:pt idx="17">
                  <c:v>6.2399723308386307E-2</c:v>
                </c:pt>
                <c:pt idx="18">
                  <c:v>6.7049679594954406E-2</c:v>
                </c:pt>
                <c:pt idx="19">
                  <c:v>7.0037564729505217E-2</c:v>
                </c:pt>
                <c:pt idx="20">
                  <c:v>7.5023778185556458E-2</c:v>
                </c:pt>
                <c:pt idx="21">
                  <c:v>7.5235139834945938E-2</c:v>
                </c:pt>
                <c:pt idx="22">
                  <c:v>8.2671226954374885E-2</c:v>
                </c:pt>
                <c:pt idx="23">
                  <c:v>8.6994533419159151E-2</c:v>
                </c:pt>
                <c:pt idx="24">
                  <c:v>8.7830372669017345E-2</c:v>
                </c:pt>
                <c:pt idx="25">
                  <c:v>8.8646997223476728E-2</c:v>
                </c:pt>
                <c:pt idx="26">
                  <c:v>9.7629867322528388E-2</c:v>
                </c:pt>
                <c:pt idx="27">
                  <c:v>9.8773141698771397E-2</c:v>
                </c:pt>
                <c:pt idx="28">
                  <c:v>9.9551336862432518E-2</c:v>
                </c:pt>
                <c:pt idx="29">
                  <c:v>0.10483537809716884</c:v>
                </c:pt>
                <c:pt idx="30">
                  <c:v>0.10715074889275338</c:v>
                </c:pt>
                <c:pt idx="31">
                  <c:v>0.11343395428823981</c:v>
                </c:pt>
                <c:pt idx="32">
                  <c:v>0.11547071200053807</c:v>
                </c:pt>
                <c:pt idx="33">
                  <c:v>0.12004380950550987</c:v>
                </c:pt>
                <c:pt idx="34">
                  <c:v>0.12400203675771247</c:v>
                </c:pt>
                <c:pt idx="35">
                  <c:v>0.12304130198776041</c:v>
                </c:pt>
                <c:pt idx="36">
                  <c:v>0.12929568534014832</c:v>
                </c:pt>
                <c:pt idx="37">
                  <c:v>0.1332635199400502</c:v>
                </c:pt>
                <c:pt idx="38">
                  <c:v>0.13258139825338419</c:v>
                </c:pt>
                <c:pt idx="39">
                  <c:v>0.14086293197037106</c:v>
                </c:pt>
                <c:pt idx="40">
                  <c:v>0.14515741639205679</c:v>
                </c:pt>
                <c:pt idx="41">
                  <c:v>0.14211188717130871</c:v>
                </c:pt>
                <c:pt idx="42">
                  <c:v>0.1497401212447281</c:v>
                </c:pt>
                <c:pt idx="43">
                  <c:v>0.15368874114923098</c:v>
                </c:pt>
                <c:pt idx="44">
                  <c:v>0.1526319329022838</c:v>
                </c:pt>
                <c:pt idx="45">
                  <c:v>0.16061563884058536</c:v>
                </c:pt>
                <c:pt idx="46">
                  <c:v>0.16456425874508845</c:v>
                </c:pt>
                <c:pt idx="47">
                  <c:v>0.16511187756396106</c:v>
                </c:pt>
                <c:pt idx="48">
                  <c:v>0.17313401289306066</c:v>
                </c:pt>
                <c:pt idx="49">
                  <c:v>0.17610268333221266</c:v>
                </c:pt>
                <c:pt idx="50">
                  <c:v>0.17415239174921002</c:v>
                </c:pt>
                <c:pt idx="51">
                  <c:v>0.18088714248657395</c:v>
                </c:pt>
                <c:pt idx="52">
                  <c:v>0.18646901149999537</c:v>
                </c:pt>
                <c:pt idx="53">
                  <c:v>0.19027352118900553</c:v>
                </c:pt>
                <c:pt idx="54">
                  <c:v>0.19206048786111629</c:v>
                </c:pt>
                <c:pt idx="55">
                  <c:v>0.19468329378308541</c:v>
                </c:pt>
                <c:pt idx="56">
                  <c:v>0.19829565651810516</c:v>
                </c:pt>
                <c:pt idx="57">
                  <c:v>0.20322422588795933</c:v>
                </c:pt>
                <c:pt idx="58">
                  <c:v>0.20585663915762797</c:v>
                </c:pt>
                <c:pt idx="59">
                  <c:v>0.21078520852748192</c:v>
                </c:pt>
                <c:pt idx="60">
                  <c:v>0.21926849654615854</c:v>
                </c:pt>
                <c:pt idx="61">
                  <c:v>0.21636707754090334</c:v>
                </c:pt>
                <c:pt idx="62">
                  <c:v>0.22421628061141174</c:v>
                </c:pt>
                <c:pt idx="63">
                  <c:v>0.22816490051591459</c:v>
                </c:pt>
                <c:pt idx="64">
                  <c:v>0.23181956100414852</c:v>
                </c:pt>
                <c:pt idx="65">
                  <c:v>0.23548509669593085</c:v>
                </c:pt>
                <c:pt idx="66">
                  <c:v>0.23916153995269515</c:v>
                </c:pt>
                <c:pt idx="67">
                  <c:v>0.24284892323217325</c:v>
                </c:pt>
                <c:pt idx="68">
                  <c:v>0.24654727908868129</c:v>
                </c:pt>
                <c:pt idx="69">
                  <c:v>0.25025664017340787</c:v>
                </c:pt>
                <c:pt idx="70">
                  <c:v>0.25397703923470205</c:v>
                </c:pt>
                <c:pt idx="71">
                  <c:v>0.25770850911836224</c:v>
                </c:pt>
                <c:pt idx="72">
                  <c:v>0.26145108276792633</c:v>
                </c:pt>
                <c:pt idx="73">
                  <c:v>0.26520479322496293</c:v>
                </c:pt>
                <c:pt idx="74">
                  <c:v>0.26896967362936236</c:v>
                </c:pt>
                <c:pt idx="75">
                  <c:v>0.27274575721962951</c:v>
                </c:pt>
                <c:pt idx="76">
                  <c:v>0.27653307733317772</c:v>
                </c:pt>
                <c:pt idx="77">
                  <c:v>0.28033166740662263</c:v>
                </c:pt>
                <c:pt idx="78">
                  <c:v>0.2841415609760774</c:v>
                </c:pt>
                <c:pt idx="79">
                  <c:v>0.28796279167744887</c:v>
                </c:pt>
                <c:pt idx="80">
                  <c:v>0.29179539324673454</c:v>
                </c:pt>
                <c:pt idx="81">
                  <c:v>0.29563939952032059</c:v>
                </c:pt>
                <c:pt idx="82">
                  <c:v>0.29949484443528018</c:v>
                </c:pt>
                <c:pt idx="83">
                  <c:v>0.30336176202967341</c:v>
                </c:pt>
                <c:pt idx="84">
                  <c:v>0.30724018644284778</c:v>
                </c:pt>
                <c:pt idx="85">
                  <c:v>0.31113015191573939</c:v>
                </c:pt>
                <c:pt idx="86">
                  <c:v>0.31503169279117532</c:v>
                </c:pt>
                <c:pt idx="87">
                  <c:v>0.31894484351417718</c:v>
                </c:pt>
                <c:pt idx="88">
                  <c:v>0.32286963863226448</c:v>
                </c:pt>
                <c:pt idx="89">
                  <c:v>0.32680611279576049</c:v>
                </c:pt>
                <c:pt idx="90">
                  <c:v>0.33075430075809759</c:v>
                </c:pt>
                <c:pt idx="91">
                  <c:v>0.33471423737612405</c:v>
                </c:pt>
                <c:pt idx="92">
                  <c:v>0.33868595761041248</c:v>
                </c:pt>
                <c:pt idx="93">
                  <c:v>0.34266949652556716</c:v>
                </c:pt>
                <c:pt idx="94">
                  <c:v>0.34666488929053518</c:v>
                </c:pt>
                <c:pt idx="95">
                  <c:v>0.35067217117891553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8-490F-8F79-28F919D5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448016"/>
        <c:axId val="1436448496"/>
      </c:lineChart>
      <c:dateAx>
        <c:axId val="1436448016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496"/>
        <c:crosses val="autoZero"/>
        <c:auto val="1"/>
        <c:lblOffset val="100"/>
        <c:baseTimeUnit val="months"/>
      </c:dateAx>
      <c:valAx>
        <c:axId val="14364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312964</xdr:colOff>
      <xdr:row>19</xdr:row>
      <xdr:rowOff>81641</xdr:rowOff>
    </xdr:from>
    <xdr:to>
      <xdr:col>12</xdr:col>
      <xdr:colOff>381000</xdr:colOff>
      <xdr:row>41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71CFF-E831-3EE4-77DD-25C37DC2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/>
  </sheetViews>
  <sheetFormatPr defaultRowHeight="14.6" x14ac:dyDescent="0.4"/>
  <cols>
    <col min="1" max="1" width="85.69140625" style="1" customWidth="1"/>
    <col min="2" max="2" width="115" bestFit="1" customWidth="1"/>
    <col min="3" max="3" width="23.3828125" bestFit="1" customWidth="1"/>
  </cols>
  <sheetData>
    <row r="1" spans="1:3" x14ac:dyDescent="0.4">
      <c r="A1" s="1" t="s">
        <v>0</v>
      </c>
    </row>
    <row r="2" spans="1:3" x14ac:dyDescent="0.4">
      <c r="A2" s="1" t="s">
        <v>1</v>
      </c>
    </row>
    <row r="3" spans="1:3" x14ac:dyDescent="0.4">
      <c r="A3" s="1" t="s">
        <v>2</v>
      </c>
    </row>
    <row r="4" spans="1:3" x14ac:dyDescent="0.4">
      <c r="A4" s="1" t="s">
        <v>3</v>
      </c>
    </row>
    <row r="5" spans="1:3" ht="29.15" x14ac:dyDescent="0.4">
      <c r="A5" s="1" t="s">
        <v>4</v>
      </c>
    </row>
    <row r="6" spans="1:3" x14ac:dyDescent="0.4">
      <c r="A6" s="1" t="s">
        <v>5</v>
      </c>
    </row>
    <row r="8" spans="1:3" x14ac:dyDescent="0.4">
      <c r="A8" s="1" t="s">
        <v>6</v>
      </c>
      <c r="B8" t="s">
        <v>8</v>
      </c>
      <c r="C8" t="s">
        <v>10</v>
      </c>
    </row>
    <row r="9" spans="1:3" x14ac:dyDescent="0.4">
      <c r="A9" s="1" t="s">
        <v>7</v>
      </c>
      <c r="B9" t="s">
        <v>9</v>
      </c>
      <c r="C9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9"/>
  <sheetViews>
    <sheetView tabSelected="1" workbookViewId="0">
      <selection activeCell="C78" sqref="C78:C109"/>
    </sheetView>
  </sheetViews>
  <sheetFormatPr defaultRowHeight="14.6" x14ac:dyDescent="0.4"/>
  <cols>
    <col min="1" max="1" width="16.53515625" bestFit="1" customWidth="1"/>
    <col min="2" max="2" width="9.3828125" style="2" bestFit="1" customWidth="1"/>
    <col min="3" max="3" width="14.15234375" style="3" bestFit="1" customWidth="1"/>
    <col min="4" max="5" width="9.23046875" style="7"/>
  </cols>
  <sheetData>
    <row r="1" spans="1:5" x14ac:dyDescent="0.4">
      <c r="A1" s="4" t="s">
        <v>12</v>
      </c>
      <c r="B1" s="4" t="s">
        <v>6</v>
      </c>
      <c r="C1" s="4" t="s">
        <v>7</v>
      </c>
      <c r="D1" s="6" t="s">
        <v>13</v>
      </c>
      <c r="E1" s="6" t="s">
        <v>14</v>
      </c>
    </row>
    <row r="2" spans="1:5" hidden="1" x14ac:dyDescent="0.4">
      <c r="A2" s="5">
        <v>43831</v>
      </c>
      <c r="B2" s="2">
        <v>259.12700000000001</v>
      </c>
      <c r="C2" s="3">
        <v>975.15</v>
      </c>
    </row>
    <row r="3" spans="1:5" hidden="1" x14ac:dyDescent="0.4">
      <c r="A3" s="5">
        <v>43862</v>
      </c>
      <c r="B3" s="2">
        <v>259.25</v>
      </c>
      <c r="C3" s="3">
        <v>978.92</v>
      </c>
    </row>
    <row r="4" spans="1:5" hidden="1" x14ac:dyDescent="0.4">
      <c r="A4" s="5">
        <v>43891</v>
      </c>
      <c r="B4" s="2">
        <v>258.07600000000002</v>
      </c>
      <c r="C4" s="3">
        <v>979.69</v>
      </c>
    </row>
    <row r="5" spans="1:5" hidden="1" x14ac:dyDescent="0.4">
      <c r="A5" s="5">
        <v>43922</v>
      </c>
      <c r="B5" s="2">
        <v>256.03199999999998</v>
      </c>
      <c r="C5" s="3">
        <v>1027.3699999999999</v>
      </c>
    </row>
    <row r="6" spans="1:5" hidden="1" x14ac:dyDescent="0.4">
      <c r="A6" s="5">
        <v>43952</v>
      </c>
      <c r="B6" s="2">
        <v>255.80199999999999</v>
      </c>
      <c r="C6" s="3">
        <v>1031.28</v>
      </c>
    </row>
    <row r="7" spans="1:5" hidden="1" x14ac:dyDescent="0.4">
      <c r="A7" s="5">
        <v>43983</v>
      </c>
      <c r="B7" s="2">
        <v>257.04199999999997</v>
      </c>
      <c r="C7" s="3">
        <v>1016.55</v>
      </c>
    </row>
    <row r="8" spans="1:5" hidden="1" x14ac:dyDescent="0.4">
      <c r="A8" s="5">
        <v>44013</v>
      </c>
      <c r="B8" s="2">
        <v>258.35199999999998</v>
      </c>
      <c r="C8" s="3">
        <v>1016.89</v>
      </c>
    </row>
    <row r="9" spans="1:5" hidden="1" x14ac:dyDescent="0.4">
      <c r="A9" s="5">
        <v>44044</v>
      </c>
      <c r="B9" s="2">
        <v>259.31599999999997</v>
      </c>
      <c r="C9" s="3">
        <v>1023.3</v>
      </c>
    </row>
    <row r="10" spans="1:5" hidden="1" x14ac:dyDescent="0.4">
      <c r="A10" s="5">
        <v>44075</v>
      </c>
      <c r="B10" s="2">
        <v>259.99700000000001</v>
      </c>
      <c r="C10" s="3">
        <v>1026.95</v>
      </c>
    </row>
    <row r="11" spans="1:5" hidden="1" x14ac:dyDescent="0.4">
      <c r="A11" s="5">
        <v>44105</v>
      </c>
      <c r="B11" s="2">
        <v>260.31900000000002</v>
      </c>
      <c r="C11" s="3">
        <v>1027.99</v>
      </c>
    </row>
    <row r="12" spans="1:5" hidden="1" x14ac:dyDescent="0.4">
      <c r="A12" s="5">
        <v>44136</v>
      </c>
      <c r="B12" s="2">
        <v>260.911</v>
      </c>
      <c r="C12" s="3">
        <v>1031.47</v>
      </c>
    </row>
    <row r="13" spans="1:5" hidden="1" x14ac:dyDescent="0.4">
      <c r="A13" s="5">
        <v>44166</v>
      </c>
      <c r="B13" s="2">
        <v>262.04500000000002</v>
      </c>
      <c r="C13" s="3">
        <v>1040.8699999999999</v>
      </c>
    </row>
    <row r="14" spans="1:5" x14ac:dyDescent="0.4">
      <c r="A14" s="5">
        <v>44197</v>
      </c>
      <c r="B14" s="2">
        <v>262.68700000000001</v>
      </c>
      <c r="C14" s="3">
        <v>1047.55</v>
      </c>
      <c r="D14" s="7">
        <f>(B14-B13)/B13</f>
        <v>2.449960884580877E-3</v>
      </c>
      <c r="E14" s="7">
        <f>(C14-C13)/C13</f>
        <v>6.4177082632798184E-3</v>
      </c>
    </row>
    <row r="15" spans="1:5" x14ac:dyDescent="0.4">
      <c r="A15" s="5">
        <v>44228</v>
      </c>
      <c r="B15" s="2">
        <v>263.57900000000001</v>
      </c>
      <c r="C15" s="3">
        <v>1039.73</v>
      </c>
      <c r="D15" s="7">
        <f>(B15-B13)/B13</f>
        <v>5.8539563815374904E-3</v>
      </c>
      <c r="E15" s="7">
        <f>(C15-C13)/C13</f>
        <v>-1.0952376377452253E-3</v>
      </c>
    </row>
    <row r="16" spans="1:5" x14ac:dyDescent="0.4">
      <c r="A16" s="5">
        <v>44256</v>
      </c>
      <c r="B16" s="2">
        <v>264.96100000000001</v>
      </c>
      <c r="C16" s="3">
        <v>1047.55</v>
      </c>
      <c r="D16" s="7">
        <f>(B16-B13)/B13</f>
        <v>1.1127859718750584E-2</v>
      </c>
      <c r="E16" s="7">
        <f>(C16-C13)/C13</f>
        <v>6.4177082632798184E-3</v>
      </c>
    </row>
    <row r="17" spans="1:5" x14ac:dyDescent="0.4">
      <c r="A17" s="5">
        <v>44287</v>
      </c>
      <c r="B17" s="2">
        <v>266.61399999999998</v>
      </c>
      <c r="C17" s="3">
        <v>1039.73</v>
      </c>
      <c r="D17" s="7">
        <f>(B17-B13)/B13</f>
        <v>1.7435936575778816E-2</v>
      </c>
      <c r="E17" s="7">
        <f>(C17-C13)/C13</f>
        <v>-1.0952376377452253E-3</v>
      </c>
    </row>
    <row r="18" spans="1:5" x14ac:dyDescent="0.4">
      <c r="A18" s="5">
        <v>44317</v>
      </c>
      <c r="B18" s="2">
        <v>268.38299999999998</v>
      </c>
      <c r="C18" s="3">
        <v>1048.05</v>
      </c>
      <c r="D18" s="7">
        <f>(B18-B13)/B13</f>
        <v>2.4186685492949552E-2</v>
      </c>
      <c r="E18" s="7">
        <f>(C18-C13)/C13</f>
        <v>6.8980756482558483E-3</v>
      </c>
    </row>
    <row r="19" spans="1:5" x14ac:dyDescent="0.4">
      <c r="A19" s="5">
        <v>44348</v>
      </c>
      <c r="B19" s="2">
        <v>270.654</v>
      </c>
      <c r="C19" s="3">
        <v>1054.68</v>
      </c>
      <c r="D19" s="7">
        <f>(B19-B13)/B13</f>
        <v>3.2853135911770803E-2</v>
      </c>
      <c r="E19" s="7">
        <f>(C19-C13)/C13</f>
        <v>1.3267747173038106E-2</v>
      </c>
    </row>
    <row r="20" spans="1:5" x14ac:dyDescent="0.4">
      <c r="A20" s="5">
        <v>44378</v>
      </c>
      <c r="B20" s="2">
        <v>271.90300000000002</v>
      </c>
      <c r="C20" s="3">
        <v>1061.31</v>
      </c>
      <c r="D20" s="7">
        <f>(B20-B13)/B13</f>
        <v>3.7619492835200073E-2</v>
      </c>
      <c r="E20" s="7">
        <f>(C20-C13)/C13</f>
        <v>1.9637418697820146E-2</v>
      </c>
    </row>
    <row r="21" spans="1:5" x14ac:dyDescent="0.4">
      <c r="A21" s="5">
        <v>44409</v>
      </c>
      <c r="B21" s="2">
        <v>272.67599999999999</v>
      </c>
      <c r="C21" s="3">
        <v>1062.79</v>
      </c>
      <c r="D21" s="7">
        <f>(B21-B13)/B13</f>
        <v>4.0569367856665726E-2</v>
      </c>
      <c r="E21" s="7">
        <f>(C21-C13)/C13</f>
        <v>2.1059306157349213E-2</v>
      </c>
    </row>
    <row r="22" spans="1:5" x14ac:dyDescent="0.4">
      <c r="A22" s="5">
        <v>44440</v>
      </c>
      <c r="B22" s="2">
        <v>273.91000000000003</v>
      </c>
      <c r="C22" s="3">
        <v>1066.97</v>
      </c>
      <c r="D22" s="7">
        <f>(B22-B13)/B13</f>
        <v>4.527848270335251E-2</v>
      </c>
      <c r="E22" s="7">
        <f>(C22-C13)/C13</f>
        <v>2.5075177495748883E-2</v>
      </c>
    </row>
    <row r="23" spans="1:5" x14ac:dyDescent="0.4">
      <c r="A23" s="5">
        <v>44470</v>
      </c>
      <c r="B23" s="2">
        <v>276.55</v>
      </c>
      <c r="C23" s="3">
        <v>1071.1400000000001</v>
      </c>
      <c r="D23" s="7">
        <f>(B23-B13)/B13</f>
        <v>5.5353088210040237E-2</v>
      </c>
      <c r="E23" s="7">
        <f>(C23-C13)/C13</f>
        <v>2.908144148644904E-2</v>
      </c>
    </row>
    <row r="24" spans="1:5" x14ac:dyDescent="0.4">
      <c r="A24" s="5">
        <v>44501</v>
      </c>
      <c r="B24" s="2">
        <v>278.91899999999998</v>
      </c>
      <c r="C24" s="3">
        <v>1078.0999999999999</v>
      </c>
      <c r="D24" s="7">
        <f>(B24-B13)/B13</f>
        <v>6.4393520196912607E-2</v>
      </c>
      <c r="E24" s="7">
        <f>(C24-C13)/C13</f>
        <v>3.5768155485315194E-2</v>
      </c>
    </row>
    <row r="25" spans="1:5" x14ac:dyDescent="0.4">
      <c r="A25" s="5">
        <v>44531</v>
      </c>
      <c r="B25" s="2">
        <v>280.84500000000003</v>
      </c>
      <c r="C25" s="3">
        <v>1080.56</v>
      </c>
      <c r="D25" s="7">
        <f>(B25-B13)/B13</f>
        <v>7.1743402850655461E-2</v>
      </c>
      <c r="E25" s="7">
        <f>(C25-C13)/C13</f>
        <v>3.813156301939729E-2</v>
      </c>
    </row>
    <row r="26" spans="1:5" x14ac:dyDescent="0.4">
      <c r="A26" s="5">
        <v>44562</v>
      </c>
      <c r="B26" s="2">
        <v>282.54300000000001</v>
      </c>
      <c r="C26" s="3">
        <v>1086.8</v>
      </c>
      <c r="D26" s="7">
        <f>(B26-B13)/B13</f>
        <v>7.8223205937911391E-2</v>
      </c>
      <c r="E26" s="7">
        <f>(C26-C13)/C13</f>
        <v>4.4126547983898153E-2</v>
      </c>
    </row>
    <row r="27" spans="1:5" x14ac:dyDescent="0.4">
      <c r="A27" s="5">
        <v>44593</v>
      </c>
      <c r="B27" s="2">
        <v>284.5</v>
      </c>
      <c r="C27" s="3">
        <v>1095.51</v>
      </c>
      <c r="D27" s="7">
        <f>(B27-B13)/B13</f>
        <v>8.5691388883588626E-2</v>
      </c>
      <c r="E27" s="7">
        <f>(C27-C13)/C13</f>
        <v>5.2494547830180621E-2</v>
      </c>
    </row>
    <row r="28" spans="1:5" x14ac:dyDescent="0.4">
      <c r="A28" s="5">
        <v>44621</v>
      </c>
      <c r="B28" s="2">
        <v>287.67399999999998</v>
      </c>
      <c r="C28" s="3">
        <v>1090.2</v>
      </c>
      <c r="D28" s="7">
        <f>(B28-B13)/B13</f>
        <v>9.7803812322310904E-2</v>
      </c>
      <c r="E28" s="7">
        <f>(C28-C13)/C13</f>
        <v>4.7393046201735241E-2</v>
      </c>
    </row>
    <row r="29" spans="1:5" x14ac:dyDescent="0.4">
      <c r="A29" s="5">
        <v>44652</v>
      </c>
      <c r="B29" s="2">
        <v>288.56099999999998</v>
      </c>
      <c r="C29" s="3">
        <v>1097.9100000000001</v>
      </c>
      <c r="D29" s="7">
        <f>(B29-B13)/B13</f>
        <v>0.10118872712702003</v>
      </c>
      <c r="E29" s="7">
        <f>(C29-C13)/C13</f>
        <v>5.4800311278065651E-2</v>
      </c>
    </row>
    <row r="30" spans="1:5" x14ac:dyDescent="0.4">
      <c r="A30" s="5">
        <v>44682</v>
      </c>
      <c r="B30" s="2">
        <v>291.298</v>
      </c>
      <c r="C30" s="3">
        <v>1103.46</v>
      </c>
      <c r="D30" s="7">
        <f>(B30-B13)/B13</f>
        <v>0.11163349806330967</v>
      </c>
      <c r="E30" s="7">
        <f>(C30-C13)/C13</f>
        <v>6.0132389251299538E-2</v>
      </c>
    </row>
    <row r="31" spans="1:5" x14ac:dyDescent="0.4">
      <c r="A31" s="5">
        <v>44713</v>
      </c>
      <c r="B31" s="2">
        <v>294.95699999999999</v>
      </c>
      <c r="C31" s="3">
        <v>1105.82</v>
      </c>
      <c r="D31" s="7">
        <f>(B31-B13)/B13</f>
        <v>0.12559674865004092</v>
      </c>
      <c r="E31" s="7">
        <f>(C31-C13)/C13</f>
        <v>6.2399723308386307E-2</v>
      </c>
    </row>
    <row r="32" spans="1:5" x14ac:dyDescent="0.4">
      <c r="A32" s="5">
        <v>44743</v>
      </c>
      <c r="B32" s="2">
        <v>294.91300000000001</v>
      </c>
      <c r="C32" s="3">
        <v>1110.6600000000001</v>
      </c>
      <c r="D32" s="7">
        <f>(B32-B13)/B13</f>
        <v>0.12542883855826287</v>
      </c>
      <c r="E32" s="7">
        <f>(C32-C13)/C13</f>
        <v>6.7049679594954406E-2</v>
      </c>
    </row>
    <row r="33" spans="1:5" x14ac:dyDescent="0.4">
      <c r="A33" s="5">
        <v>44774</v>
      </c>
      <c r="B33" s="2">
        <v>295.09699999999998</v>
      </c>
      <c r="C33" s="3">
        <v>1113.77</v>
      </c>
      <c r="D33" s="7">
        <f>(B33-B13)/B13</f>
        <v>0.12613100803297128</v>
      </c>
      <c r="E33" s="7">
        <f>(C33-C13)/C13</f>
        <v>7.0037564729505217E-2</v>
      </c>
    </row>
    <row r="34" spans="1:5" x14ac:dyDescent="0.4">
      <c r="A34" s="5">
        <v>44805</v>
      </c>
      <c r="B34" s="2">
        <v>296.34899999999999</v>
      </c>
      <c r="C34" s="3">
        <v>1118.96</v>
      </c>
      <c r="D34" s="7">
        <f>(B34-B13)/B13</f>
        <v>0.13090881337174901</v>
      </c>
      <c r="E34" s="7">
        <f>(C34-C13)/C13</f>
        <v>7.5023778185556458E-2</v>
      </c>
    </row>
    <row r="35" spans="1:5" x14ac:dyDescent="0.4">
      <c r="A35" s="5">
        <v>44835</v>
      </c>
      <c r="B35" s="2">
        <v>298.00700000000001</v>
      </c>
      <c r="C35" s="3">
        <v>1119.18</v>
      </c>
      <c r="D35" s="7">
        <f>(B35-B13)/B13</f>
        <v>0.13723597092102496</v>
      </c>
      <c r="E35" s="7">
        <f>(C35-C13)/C13</f>
        <v>7.5235139834945938E-2</v>
      </c>
    </row>
    <row r="36" spans="1:5" x14ac:dyDescent="0.4">
      <c r="A36" s="5">
        <v>44866</v>
      </c>
      <c r="B36" s="2">
        <v>298.786</v>
      </c>
      <c r="C36" s="3">
        <v>1126.92</v>
      </c>
      <c r="D36" s="7">
        <f>(B36-B13)/B13</f>
        <v>0.14020874277318773</v>
      </c>
      <c r="E36" s="7">
        <f>(C36-C13)/C13</f>
        <v>8.2671226954374885E-2</v>
      </c>
    </row>
    <row r="37" spans="1:5" x14ac:dyDescent="0.4">
      <c r="A37" s="5">
        <v>44896</v>
      </c>
      <c r="B37" s="2">
        <v>298.83199999999999</v>
      </c>
      <c r="C37" s="3">
        <v>1131.42</v>
      </c>
      <c r="D37" s="7">
        <f>(B37-B13)/B13</f>
        <v>0.14038428514186485</v>
      </c>
      <c r="E37" s="7">
        <f>(C37-C13)/C13</f>
        <v>8.6994533419159151E-2</v>
      </c>
    </row>
    <row r="38" spans="1:5" x14ac:dyDescent="0.4">
      <c r="A38" s="5">
        <v>44927</v>
      </c>
      <c r="B38" s="2">
        <v>300.42</v>
      </c>
      <c r="C38" s="3">
        <v>1132.29</v>
      </c>
      <c r="D38" s="7">
        <f>(B38-B13)/B13</f>
        <v>0.14644431299967561</v>
      </c>
      <c r="E38" s="7">
        <f>(C38-C13)/C13</f>
        <v>8.7830372669017345E-2</v>
      </c>
    </row>
    <row r="39" spans="1:5" x14ac:dyDescent="0.4">
      <c r="A39" s="5">
        <v>44958</v>
      </c>
      <c r="B39" s="2">
        <v>301.45</v>
      </c>
      <c r="C39" s="3">
        <v>1133.1400000000001</v>
      </c>
      <c r="D39" s="7">
        <f>(B39-B13)/B13</f>
        <v>0.15037493560266355</v>
      </c>
      <c r="E39" s="7">
        <f>(C39-C13)/C13</f>
        <v>8.8646997223476728E-2</v>
      </c>
    </row>
    <row r="40" spans="1:5" x14ac:dyDescent="0.4">
      <c r="A40" s="5">
        <v>44986</v>
      </c>
      <c r="B40" s="2">
        <v>301.82100000000003</v>
      </c>
      <c r="C40" s="3">
        <v>1142.49</v>
      </c>
      <c r="D40" s="7">
        <f>(B40-B13)/B13</f>
        <v>0.15179072296742929</v>
      </c>
      <c r="E40" s="7">
        <f>(C40-C13)/C13</f>
        <v>9.7629867322528388E-2</v>
      </c>
    </row>
    <row r="41" spans="1:5" x14ac:dyDescent="0.4">
      <c r="A41" s="5">
        <v>45017</v>
      </c>
      <c r="B41" s="2">
        <v>302.84500000000003</v>
      </c>
      <c r="C41" s="3">
        <v>1143.68</v>
      </c>
      <c r="D41" s="7">
        <f>(B41-B13)/B13</f>
        <v>0.1556984487397203</v>
      </c>
      <c r="E41" s="7">
        <f>(C41-C13)/C13</f>
        <v>9.8773141698771397E-2</v>
      </c>
    </row>
    <row r="42" spans="1:5" x14ac:dyDescent="0.4">
      <c r="A42" s="5">
        <v>45047</v>
      </c>
      <c r="B42" s="2">
        <v>303.334</v>
      </c>
      <c r="C42" s="3">
        <v>1144.49</v>
      </c>
      <c r="D42" s="7">
        <f>(B42-B13)/B13</f>
        <v>0.15756454044152715</v>
      </c>
      <c r="E42" s="7">
        <f>(C42-C13)/C13</f>
        <v>9.9551336862432518E-2</v>
      </c>
    </row>
    <row r="43" spans="1:5" x14ac:dyDescent="0.4">
      <c r="A43" s="5">
        <v>45078</v>
      </c>
      <c r="B43" s="2">
        <v>304.01400000000001</v>
      </c>
      <c r="C43" s="3">
        <v>1149.99</v>
      </c>
      <c r="D43" s="7">
        <f>(B43-B13)/B13</f>
        <v>0.16015951458718919</v>
      </c>
      <c r="E43" s="7">
        <f>(C43-C13)/C13</f>
        <v>0.10483537809716884</v>
      </c>
    </row>
    <row r="44" spans="1:5" x14ac:dyDescent="0.4">
      <c r="A44" s="5">
        <v>45108</v>
      </c>
      <c r="B44" s="2">
        <v>304.60899999999998</v>
      </c>
      <c r="C44" s="3">
        <v>1152.4000000000001</v>
      </c>
      <c r="D44" s="7">
        <f>(B44-B13)/B13</f>
        <v>0.16243011696464332</v>
      </c>
      <c r="E44" s="7">
        <f>(C44-C13)/C13</f>
        <v>0.10715074889275338</v>
      </c>
    </row>
    <row r="45" spans="1:5" x14ac:dyDescent="0.4">
      <c r="A45" s="5">
        <v>45139</v>
      </c>
      <c r="B45" s="2">
        <v>306.08199999999999</v>
      </c>
      <c r="C45" s="3">
        <v>1158.94</v>
      </c>
      <c r="D45" s="7">
        <f>(B45-B13)/B13</f>
        <v>0.16805128890076124</v>
      </c>
      <c r="E45" s="7">
        <f>(C45-C13)/C13</f>
        <v>0.11343395428823981</v>
      </c>
    </row>
    <row r="46" spans="1:5" x14ac:dyDescent="0.4">
      <c r="A46" s="5">
        <v>45170</v>
      </c>
      <c r="B46" s="2">
        <v>307.27600000000001</v>
      </c>
      <c r="C46" s="3">
        <v>1161.06</v>
      </c>
      <c r="D46" s="7">
        <f>(B46-B13)/B13</f>
        <v>0.1726077582094678</v>
      </c>
      <c r="E46" s="7">
        <f>(C46-C13)/C13</f>
        <v>0.11547071200053807</v>
      </c>
    </row>
    <row r="47" spans="1:5" x14ac:dyDescent="0.4">
      <c r="A47" s="5">
        <v>45200</v>
      </c>
      <c r="B47" s="2">
        <v>307.69600000000003</v>
      </c>
      <c r="C47" s="3">
        <v>1165.82</v>
      </c>
      <c r="D47" s="7">
        <f>(B47-B13)/B13</f>
        <v>0.17421053635825912</v>
      </c>
      <c r="E47" s="7">
        <f>(C47-C13)/C13</f>
        <v>0.12004380950550987</v>
      </c>
    </row>
    <row r="48" spans="1:5" x14ac:dyDescent="0.4">
      <c r="A48" s="5">
        <v>45231</v>
      </c>
      <c r="B48" s="2">
        <v>308.14800000000002</v>
      </c>
      <c r="C48" s="3">
        <v>1169.94</v>
      </c>
      <c r="D48" s="7">
        <f>(B48-B13)/B13</f>
        <v>0.17593543093743444</v>
      </c>
      <c r="E48" s="7">
        <f>(C48-C13)/C13</f>
        <v>0.12400203675771247</v>
      </c>
    </row>
    <row r="49" spans="1:5" x14ac:dyDescent="0.4">
      <c r="A49" s="5">
        <v>45261</v>
      </c>
      <c r="B49" s="2">
        <v>308.74099999999999</v>
      </c>
      <c r="C49" s="3">
        <v>1168.94</v>
      </c>
      <c r="D49" s="7">
        <f>(B49-B13)/B13</f>
        <v>0.17819840103798953</v>
      </c>
      <c r="E49" s="7">
        <f>(C49-C13)/C13</f>
        <v>0.12304130198776041</v>
      </c>
    </row>
    <row r="50" spans="1:5" x14ac:dyDescent="0.4">
      <c r="A50" s="5">
        <v>45292</v>
      </c>
      <c r="B50" s="2">
        <v>309.69799999999998</v>
      </c>
      <c r="C50" s="3">
        <v>1175.45</v>
      </c>
      <c r="D50" s="7">
        <f>(B50-B13)/B13</f>
        <v>0.18185044553416382</v>
      </c>
      <c r="E50" s="7">
        <f>(C50-C13)/C13</f>
        <v>0.12929568534014832</v>
      </c>
    </row>
    <row r="51" spans="1:5" x14ac:dyDescent="0.4">
      <c r="A51" s="5">
        <v>45323</v>
      </c>
      <c r="B51" s="2">
        <v>310.96699999999998</v>
      </c>
      <c r="C51" s="3">
        <v>1179.58</v>
      </c>
      <c r="D51" s="7">
        <f>(B51-B13)/B13</f>
        <v>0.1866931252265831</v>
      </c>
      <c r="E51" s="7">
        <f>(C51-C13)/C13</f>
        <v>0.1332635199400502</v>
      </c>
    </row>
    <row r="52" spans="1:5" x14ac:dyDescent="0.4">
      <c r="A52" s="5">
        <v>45352</v>
      </c>
      <c r="B52" s="2">
        <v>312.34500000000003</v>
      </c>
      <c r="C52" s="3">
        <v>1178.8699999999999</v>
      </c>
      <c r="D52" s="7">
        <f>(B52-B13)/B13</f>
        <v>0.1919517640099983</v>
      </c>
      <c r="E52" s="7">
        <f>(C52-C13)/C13</f>
        <v>0.13258139825338419</v>
      </c>
    </row>
    <row r="53" spans="1:5" x14ac:dyDescent="0.4">
      <c r="A53" s="5">
        <v>45383</v>
      </c>
      <c r="B53" s="2">
        <v>313.02300000000002</v>
      </c>
      <c r="C53" s="3">
        <v>1187.49</v>
      </c>
      <c r="D53" s="7">
        <f>(B53-B13)/B13</f>
        <v>0.1945391058787613</v>
      </c>
      <c r="E53" s="7">
        <f>(C53-C13)/C13</f>
        <v>0.14086293197037106</v>
      </c>
    </row>
    <row r="54" spans="1:5" x14ac:dyDescent="0.4">
      <c r="A54" s="5">
        <v>45413</v>
      </c>
      <c r="B54" s="2">
        <v>313.17500000000001</v>
      </c>
      <c r="C54" s="3">
        <v>1191.96</v>
      </c>
      <c r="D54" s="7">
        <f>(B54-B13)/B13</f>
        <v>0.19511915892308571</v>
      </c>
      <c r="E54" s="7">
        <f>(C54-C13)/C13</f>
        <v>0.14515741639205679</v>
      </c>
    </row>
    <row r="55" spans="1:5" x14ac:dyDescent="0.4">
      <c r="A55" s="5">
        <v>45444</v>
      </c>
      <c r="B55" s="2">
        <v>313.04399999999998</v>
      </c>
      <c r="C55" s="3">
        <v>1188.79</v>
      </c>
      <c r="D55" s="7">
        <f>(B55-B13)/B13</f>
        <v>0.19461924478620071</v>
      </c>
      <c r="E55" s="7">
        <f>(C55-C13)/C13</f>
        <v>0.14211188717130871</v>
      </c>
    </row>
    <row r="56" spans="1:5" x14ac:dyDescent="0.4">
      <c r="A56" s="5">
        <v>45474</v>
      </c>
      <c r="B56" s="2">
        <v>313.56900000000002</v>
      </c>
      <c r="C56" s="3">
        <v>1196.73</v>
      </c>
      <c r="D56" s="7">
        <f>(B56-B13)/B13</f>
        <v>0.19662271747218987</v>
      </c>
      <c r="E56" s="7">
        <f>(C56-C13)/C13</f>
        <v>0.1497401212447281</v>
      </c>
    </row>
    <row r="57" spans="1:5" x14ac:dyDescent="0.4">
      <c r="A57" s="5">
        <v>45505</v>
      </c>
      <c r="B57" s="2">
        <v>314.06200000000001</v>
      </c>
      <c r="C57" s="3">
        <v>1200.8399999999999</v>
      </c>
      <c r="D57" s="7">
        <f>(B57-B13)/B13</f>
        <v>0.19850407372779483</v>
      </c>
      <c r="E57" s="7">
        <f>(C57-C13)/C13</f>
        <v>0.15368874114923098</v>
      </c>
    </row>
    <row r="58" spans="1:5" x14ac:dyDescent="0.4">
      <c r="A58" s="5">
        <v>45536</v>
      </c>
      <c r="B58" s="2">
        <v>314.73200000000003</v>
      </c>
      <c r="C58" s="3">
        <v>1199.74</v>
      </c>
      <c r="D58" s="7">
        <f>(B58-B13)/B13</f>
        <v>0.20106088648896187</v>
      </c>
      <c r="E58" s="7">
        <f>(C58-C13)/C13</f>
        <v>0.1526319329022838</v>
      </c>
    </row>
    <row r="59" spans="1:5" x14ac:dyDescent="0.4">
      <c r="A59" s="5">
        <v>45566</v>
      </c>
      <c r="B59" s="2">
        <v>315.63099999999997</v>
      </c>
      <c r="C59" s="3">
        <v>1208.05</v>
      </c>
      <c r="D59" s="7">
        <f>(B59-B13)/B13</f>
        <v>0.20449159495506478</v>
      </c>
      <c r="E59" s="7">
        <f>(C59-C13)/C13</f>
        <v>0.16061563884058536</v>
      </c>
    </row>
    <row r="60" spans="1:5" x14ac:dyDescent="0.4">
      <c r="A60" s="5">
        <v>45597</v>
      </c>
      <c r="B60" s="2">
        <v>316.52800000000002</v>
      </c>
      <c r="C60" s="3">
        <v>1212.1600000000001</v>
      </c>
      <c r="D60" s="7">
        <f>(B60-B13)/B13</f>
        <v>0.20791467114426912</v>
      </c>
      <c r="E60" s="7">
        <f>(C60-C13)/C13</f>
        <v>0.16456425874508845</v>
      </c>
    </row>
    <row r="61" spans="1:5" x14ac:dyDescent="0.4">
      <c r="A61" s="5">
        <v>45627</v>
      </c>
      <c r="B61" s="2">
        <v>317.60399999999998</v>
      </c>
      <c r="C61" s="3">
        <v>1212.73</v>
      </c>
      <c r="D61" s="7">
        <f>(B61-B13)/B13</f>
        <v>0.21202083611593414</v>
      </c>
      <c r="E61" s="7">
        <f>(C61-C13)/C13</f>
        <v>0.16511187756396106</v>
      </c>
    </row>
    <row r="62" spans="1:5" x14ac:dyDescent="0.4">
      <c r="A62" s="5">
        <v>45658</v>
      </c>
      <c r="B62" s="2">
        <v>318.96100000000001</v>
      </c>
      <c r="C62" s="3">
        <v>1221.08</v>
      </c>
      <c r="D62" s="7">
        <f>(B62-B13)/B13</f>
        <v>0.21719933599190977</v>
      </c>
      <c r="E62" s="7">
        <f>(C62-C13)/C13</f>
        <v>0.17313401289306066</v>
      </c>
    </row>
    <row r="63" spans="1:5" x14ac:dyDescent="0.4">
      <c r="A63" s="5">
        <v>45689</v>
      </c>
      <c r="B63" s="2">
        <v>319.67899999999997</v>
      </c>
      <c r="C63" s="3">
        <v>1224.17</v>
      </c>
      <c r="D63" s="7">
        <f>(B63-B13)/B13</f>
        <v>0.21993932339865274</v>
      </c>
      <c r="E63" s="7">
        <f>(C63-C13)/C13</f>
        <v>0.17610268333221266</v>
      </c>
    </row>
    <row r="64" spans="1:5" x14ac:dyDescent="0.4">
      <c r="A64" s="5">
        <v>45717</v>
      </c>
      <c r="B64" s="2">
        <v>319.78500000000003</v>
      </c>
      <c r="C64" s="3">
        <v>1222.1400000000001</v>
      </c>
      <c r="D64" s="7">
        <f>(B64-B13)/B13</f>
        <v>0.22034383407430025</v>
      </c>
      <c r="E64" s="7">
        <f>(C64-C13)/C13</f>
        <v>0.17415239174921002</v>
      </c>
    </row>
    <row r="65" spans="1:5" x14ac:dyDescent="0.4">
      <c r="A65" s="5">
        <v>45748</v>
      </c>
      <c r="B65" s="2">
        <v>320.30200000000002</v>
      </c>
      <c r="C65" s="3">
        <v>1229.1500000000001</v>
      </c>
      <c r="D65" s="7">
        <f>(B65-B13)/B13</f>
        <v>0.22231677765269325</v>
      </c>
      <c r="E65" s="7">
        <f>(C65-C13)/C13</f>
        <v>0.18088714248657395</v>
      </c>
    </row>
    <row r="66" spans="1:5" x14ac:dyDescent="0.4">
      <c r="A66" s="5">
        <v>45778</v>
      </c>
      <c r="B66" s="2">
        <v>320.62</v>
      </c>
      <c r="C66" s="3">
        <v>1234.96</v>
      </c>
      <c r="D66" s="7">
        <f>(B66-B13)/B13</f>
        <v>0.22353030967963511</v>
      </c>
      <c r="E66" s="7">
        <f>(C66-C13)/C13</f>
        <v>0.18646901149999537</v>
      </c>
    </row>
    <row r="67" spans="1:5" x14ac:dyDescent="0.4">
      <c r="A67" s="5">
        <v>45809</v>
      </c>
      <c r="B67" s="2">
        <v>321.435</v>
      </c>
      <c r="C67" s="3">
        <v>1238.92</v>
      </c>
      <c r="D67" s="7">
        <f>(B67-B13)/B13</f>
        <v>0.22664046251598002</v>
      </c>
      <c r="E67" s="7">
        <f>(C67-C13)/C13</f>
        <v>0.19027352118900553</v>
      </c>
    </row>
    <row r="68" spans="1:5" x14ac:dyDescent="0.4">
      <c r="A68" s="5">
        <v>45839</v>
      </c>
      <c r="B68" s="2">
        <v>322.16899999999998</v>
      </c>
      <c r="C68" s="3">
        <v>1240.78</v>
      </c>
      <c r="D68" s="7">
        <f>(B68-B13)/B13</f>
        <v>0.22944150813791511</v>
      </c>
      <c r="E68" s="7">
        <f>(C68-C13)/C13</f>
        <v>0.19206048786111629</v>
      </c>
    </row>
    <row r="69" spans="1:5" x14ac:dyDescent="0.4">
      <c r="A69" s="5">
        <v>45870</v>
      </c>
      <c r="B69" s="2">
        <v>323.291</v>
      </c>
      <c r="C69" s="3">
        <v>1243.51</v>
      </c>
      <c r="D69" s="7">
        <f>(B69-B13)/B13</f>
        <v>0.23372321547825747</v>
      </c>
      <c r="E69" s="7">
        <f>(C69-C13)/C13</f>
        <v>0.19468329378308541</v>
      </c>
    </row>
    <row r="70" spans="1:5" x14ac:dyDescent="0.4">
      <c r="A70" s="5">
        <v>45901</v>
      </c>
      <c r="B70" s="2">
        <v>324.245</v>
      </c>
      <c r="C70" s="3">
        <v>1247.27</v>
      </c>
      <c r="D70" s="7">
        <f>(B70-B13)/B13</f>
        <v>0.23736381155908332</v>
      </c>
      <c r="E70" s="7">
        <f>(C70-C13)/C13</f>
        <v>0.19829565651810516</v>
      </c>
    </row>
    <row r="71" spans="1:5" x14ac:dyDescent="0.4">
      <c r="A71" s="5">
        <v>45931</v>
      </c>
      <c r="B71" s="2">
        <v>324.654</v>
      </c>
      <c r="C71" s="3">
        <v>1252.4000000000001</v>
      </c>
      <c r="D71" s="7">
        <f>(B71-B13)/B13</f>
        <v>0.23892461218492997</v>
      </c>
      <c r="E71" s="7">
        <f>(C71-C13)/C13</f>
        <v>0.20322422588795933</v>
      </c>
    </row>
    <row r="72" spans="1:5" x14ac:dyDescent="0.4">
      <c r="A72" s="5">
        <v>45962</v>
      </c>
      <c r="B72" s="2">
        <v>325.06299999999999</v>
      </c>
      <c r="C72" s="3">
        <v>1255.1400000000001</v>
      </c>
      <c r="D72" s="7">
        <f>(B72-B13)/B13</f>
        <v>0.24048541281077665</v>
      </c>
      <c r="E72" s="7">
        <f>(C72-C13)/C13</f>
        <v>0.20585663915762797</v>
      </c>
    </row>
    <row r="73" spans="1:5" x14ac:dyDescent="0.4">
      <c r="A73" s="5">
        <v>45992</v>
      </c>
      <c r="B73" s="2">
        <v>326.03100000000001</v>
      </c>
      <c r="C73" s="3">
        <v>1260.27</v>
      </c>
      <c r="D73" s="7">
        <f>(B73-B13)/B13</f>
        <v>0.24417943482989557</v>
      </c>
      <c r="E73" s="7">
        <f>(C73-C13)/C13</f>
        <v>0.21078520852748192</v>
      </c>
    </row>
    <row r="74" spans="1:5" x14ac:dyDescent="0.4">
      <c r="A74" s="5">
        <v>46023</v>
      </c>
      <c r="B74" s="2">
        <v>326.58800000000002</v>
      </c>
      <c r="C74" s="3">
        <v>1269.0999999999999</v>
      </c>
      <c r="D74" s="7">
        <f>(B74-B13)/B13</f>
        <v>0.24630502394626877</v>
      </c>
      <c r="E74" s="7">
        <f>(C74-C13)/C13</f>
        <v>0.21926849654615854</v>
      </c>
    </row>
    <row r="75" spans="1:5" x14ac:dyDescent="0.4">
      <c r="A75" s="5">
        <v>46054</v>
      </c>
      <c r="B75" s="2">
        <v>327.45999999999998</v>
      </c>
      <c r="C75" s="3">
        <v>1266.08</v>
      </c>
      <c r="D75" s="7">
        <f>(B75-B13)/B13</f>
        <v>0.24963269667423518</v>
      </c>
      <c r="E75" s="7">
        <f>(C75-C13)/C13</f>
        <v>0.21636707754090334</v>
      </c>
    </row>
    <row r="76" spans="1:5" x14ac:dyDescent="0.4">
      <c r="A76" s="5">
        <v>46082</v>
      </c>
      <c r="B76" s="2">
        <v>330.29300000000001</v>
      </c>
      <c r="C76" s="3">
        <v>1274.25</v>
      </c>
      <c r="D76" s="7">
        <f>(B76-B13)/B13</f>
        <v>0.26044381690167712</v>
      </c>
      <c r="E76" s="7">
        <f>(C76-C13)/C13</f>
        <v>0.22421628061141174</v>
      </c>
    </row>
    <row r="77" spans="1:5" x14ac:dyDescent="0.4">
      <c r="A77" s="5">
        <v>46113</v>
      </c>
      <c r="B77" s="2">
        <v>332.40699999999998</v>
      </c>
      <c r="C77" s="3">
        <v>1278.3599999999999</v>
      </c>
      <c r="D77" s="7">
        <f>(B77-B13)/B13</f>
        <v>0.26851113358392625</v>
      </c>
      <c r="E77" s="7">
        <f>(C77-C13)/C13</f>
        <v>0.22816490051591459</v>
      </c>
    </row>
    <row r="78" spans="1:5" x14ac:dyDescent="0.4">
      <c r="A78" s="5">
        <v>46143</v>
      </c>
      <c r="B78" s="2">
        <f>(B77*0.003149375)+B77</f>
        <v>333.45387429562498</v>
      </c>
      <c r="C78" s="3">
        <f>(C77*0.0029757083)+C77</f>
        <v>1282.1640264623879</v>
      </c>
      <c r="D78" s="7">
        <f>(B78-B13)/B13</f>
        <v>0.27250615083525714</v>
      </c>
      <c r="E78" s="7">
        <f>(C78-C13)/C13</f>
        <v>0.23181956100414852</v>
      </c>
    </row>
    <row r="79" spans="1:5" x14ac:dyDescent="0.4">
      <c r="A79" s="5">
        <v>46174</v>
      </c>
      <c r="B79" s="2">
        <f t="shared" ref="B79:B109" si="0">(B78*0.003149375)+B78</f>
        <v>334.50404559098479</v>
      </c>
      <c r="C79" s="3">
        <f t="shared" ref="C79:C109" si="1">(C78*0.0029757083)+C78</f>
        <v>1285.9793725978934</v>
      </c>
      <c r="D79" s="7">
        <f>(B79-B13)/B13</f>
        <v>0.27651374989404404</v>
      </c>
      <c r="E79" s="7">
        <f>(C79-C13)/C13</f>
        <v>0.23548509669593085</v>
      </c>
    </row>
    <row r="80" spans="1:5" x14ac:dyDescent="0.4">
      <c r="A80" s="5">
        <v>46204</v>
      </c>
      <c r="B80" s="2">
        <f t="shared" si="0"/>
        <v>335.55752426956792</v>
      </c>
      <c r="C80" s="3">
        <f t="shared" si="1"/>
        <v>1289.8060720905617</v>
      </c>
      <c r="D80" s="7">
        <f>(B80-B13)/B13</f>
        <v>0.28053397038511668</v>
      </c>
      <c r="E80" s="7">
        <f>(C80-C13)/C13</f>
        <v>0.23916153995269515</v>
      </c>
    </row>
    <row r="81" spans="1:5" x14ac:dyDescent="0.4">
      <c r="A81" s="5">
        <v>46235</v>
      </c>
      <c r="B81" s="2">
        <f t="shared" si="0"/>
        <v>336.61432074756436</v>
      </c>
      <c r="C81" s="3">
        <f t="shared" si="1"/>
        <v>1293.644158724672</v>
      </c>
      <c r="D81" s="7">
        <f>(B81-B13)/B13</f>
        <v>0.28456685205809817</v>
      </c>
      <c r="E81" s="7">
        <f>(C81-C13)/C13</f>
        <v>0.24284892323217325</v>
      </c>
    </row>
    <row r="82" spans="1:5" x14ac:dyDescent="0.4">
      <c r="A82" s="5">
        <v>46266</v>
      </c>
      <c r="B82" s="2">
        <f t="shared" si="0"/>
        <v>337.67444547396872</v>
      </c>
      <c r="C82" s="3">
        <f t="shared" si="1"/>
        <v>1297.4936663850356</v>
      </c>
      <c r="D82" s="7">
        <f>(B82-B13)/B13</f>
        <v>0.28861243478779863</v>
      </c>
      <c r="E82" s="7">
        <f>(C82-C13)/C13</f>
        <v>0.24654727908868129</v>
      </c>
    </row>
    <row r="83" spans="1:5" x14ac:dyDescent="0.4">
      <c r="A83" s="5">
        <v>46296</v>
      </c>
      <c r="B83" s="2">
        <f t="shared" si="0"/>
        <v>338.73790893068332</v>
      </c>
      <c r="C83" s="3">
        <f t="shared" si="1"/>
        <v>1301.3546290572949</v>
      </c>
      <c r="D83" s="7">
        <f>(B83-B13)/B13</f>
        <v>0.29267075857460856</v>
      </c>
      <c r="E83" s="7">
        <f>(C83-C13)/C13</f>
        <v>0.25025664017340787</v>
      </c>
    </row>
    <row r="84" spans="1:5" x14ac:dyDescent="0.4">
      <c r="A84" s="5">
        <v>46327</v>
      </c>
      <c r="B84" s="2">
        <f t="shared" si="0"/>
        <v>339.80472163262186</v>
      </c>
      <c r="C84" s="3">
        <f t="shared" si="1"/>
        <v>1305.2270808282242</v>
      </c>
      <c r="D84" s="7">
        <f>(B84-B13)/B13</f>
        <v>0.29674186354489435</v>
      </c>
      <c r="E84" s="7">
        <f>(C84-C13)/C13</f>
        <v>0.25397703923470205</v>
      </c>
    </row>
    <row r="85" spans="1:5" x14ac:dyDescent="0.4">
      <c r="A85" s="5">
        <v>46357</v>
      </c>
      <c r="B85" s="2">
        <f t="shared" si="0"/>
        <v>340.8748941278136</v>
      </c>
      <c r="C85" s="3">
        <f t="shared" si="1"/>
        <v>1309.1110558860296</v>
      </c>
      <c r="D85" s="7">
        <f>(B85-B13)/B13</f>
        <v>0.30082578995139608</v>
      </c>
      <c r="E85" s="7">
        <f>(C85-C13)/C13</f>
        <v>0.25770850911836224</v>
      </c>
    </row>
    <row r="86" spans="1:5" x14ac:dyDescent="0.4">
      <c r="A86" s="5">
        <v>46388</v>
      </c>
      <c r="B86" s="2">
        <f t="shared" si="0"/>
        <v>341.94843699750737</v>
      </c>
      <c r="C86" s="3">
        <f t="shared" si="1"/>
        <v>1313.0065885206513</v>
      </c>
      <c r="D86" s="7">
        <f>(B86-B13)/B13</f>
        <v>0.30492257817362417</v>
      </c>
      <c r="E86" s="7">
        <f>(C86-C13)/C13</f>
        <v>0.26145108276792633</v>
      </c>
    </row>
    <row r="87" spans="1:5" x14ac:dyDescent="0.4">
      <c r="A87" s="5">
        <v>46419</v>
      </c>
      <c r="B87" s="2">
        <f t="shared" si="0"/>
        <v>343.02536085627639</v>
      </c>
      <c r="C87" s="3">
        <f t="shared" si="1"/>
        <v>1316.913713124067</v>
      </c>
      <c r="D87" s="7">
        <f>(B87-B13)/B13</f>
        <v>0.30903226871825973</v>
      </c>
      <c r="E87" s="7">
        <f>(C87-C13)/C13</f>
        <v>0.26520479322496293</v>
      </c>
    </row>
    <row r="88" spans="1:5" x14ac:dyDescent="0.4">
      <c r="A88" s="5">
        <v>46447</v>
      </c>
      <c r="B88" s="2">
        <f t="shared" si="0"/>
        <v>344.10567635212311</v>
      </c>
      <c r="C88" s="3">
        <f t="shared" si="1"/>
        <v>1320.8324641905942</v>
      </c>
      <c r="D88" s="7">
        <f>(B88-B13)/B13</f>
        <v>0.31315490221955422</v>
      </c>
      <c r="E88" s="7">
        <f>(C88-C13)/C13</f>
        <v>0.26896967362936236</v>
      </c>
    </row>
    <row r="89" spans="1:5" x14ac:dyDescent="0.4">
      <c r="A89" s="5">
        <v>46478</v>
      </c>
      <c r="B89" s="2">
        <f t="shared" si="0"/>
        <v>345.18939416658458</v>
      </c>
      <c r="C89" s="3">
        <f t="shared" si="1"/>
        <v>1324.7628763171956</v>
      </c>
      <c r="D89" s="7">
        <f>(B89-B13)/B13</f>
        <v>0.31729051943973197</v>
      </c>
      <c r="E89" s="7">
        <f>(C89-C13)/C13</f>
        <v>0.27274575721962951</v>
      </c>
    </row>
    <row r="90" spans="1:5" x14ac:dyDescent="0.4">
      <c r="A90" s="5">
        <v>46508</v>
      </c>
      <c r="B90" s="2">
        <f t="shared" si="0"/>
        <v>346.27652501483794</v>
      </c>
      <c r="C90" s="3">
        <f t="shared" si="1"/>
        <v>1328.7049842037845</v>
      </c>
      <c r="D90" s="7">
        <f>(B90-B13)/B13</f>
        <v>0.32143916126939237</v>
      </c>
      <c r="E90" s="7">
        <f>(C90-C13)/C13</f>
        <v>0.27653307733317772</v>
      </c>
    </row>
    <row r="91" spans="1:5" x14ac:dyDescent="0.4">
      <c r="A91" s="5">
        <v>46539</v>
      </c>
      <c r="B91" s="2">
        <f t="shared" si="0"/>
        <v>347.36707964580654</v>
      </c>
      <c r="C91" s="3">
        <f t="shared" si="1"/>
        <v>1332.6588226535312</v>
      </c>
      <c r="D91" s="7">
        <f>(B91-B13)/B13</f>
        <v>0.3256008687279151</v>
      </c>
      <c r="E91" s="7">
        <f>(C91-C13)/C13</f>
        <v>0.28033166740662263</v>
      </c>
    </row>
    <row r="92" spans="1:5" x14ac:dyDescent="0.4">
      <c r="A92" s="5">
        <v>46569</v>
      </c>
      <c r="B92" s="2">
        <f t="shared" si="0"/>
        <v>348.46106884226606</v>
      </c>
      <c r="C92" s="3">
        <f t="shared" si="1"/>
        <v>1336.6244265731696</v>
      </c>
      <c r="D92" s="7">
        <f>(B92-B13)/B13</f>
        <v>0.32977568296386511</v>
      </c>
      <c r="E92" s="7">
        <f>(C92-C13)/C13</f>
        <v>0.2841415609760774</v>
      </c>
    </row>
    <row r="93" spans="1:5" x14ac:dyDescent="0.4">
      <c r="A93" s="5">
        <v>46600</v>
      </c>
      <c r="B93" s="2">
        <f t="shared" si="0"/>
        <v>349.55850342095118</v>
      </c>
      <c r="C93" s="3">
        <f t="shared" si="1"/>
        <v>1340.6018309733061</v>
      </c>
      <c r="D93" s="7">
        <f>(B93-B13)/B13</f>
        <v>0.33396364525539951</v>
      </c>
      <c r="E93" s="7">
        <f>(C93-C13)/C13</f>
        <v>0.28796279167744887</v>
      </c>
    </row>
    <row r="94" spans="1:5" x14ac:dyDescent="0.4">
      <c r="A94" s="5">
        <v>46631</v>
      </c>
      <c r="B94" s="2">
        <f t="shared" si="0"/>
        <v>350.65939423266252</v>
      </c>
      <c r="C94" s="3">
        <f t="shared" si="1"/>
        <v>1344.5910709687284</v>
      </c>
      <c r="D94" s="7">
        <f>(B94-B13)/B13</f>
        <v>0.33816479701067564</v>
      </c>
      <c r="E94" s="7">
        <f>(C94-C13)/C13</f>
        <v>0.29179539324673454</v>
      </c>
    </row>
    <row r="95" spans="1:5" x14ac:dyDescent="0.4">
      <c r="A95" s="5">
        <v>46661</v>
      </c>
      <c r="B95" s="2">
        <f t="shared" si="0"/>
        <v>351.76375216237403</v>
      </c>
      <c r="C95" s="3">
        <f t="shared" si="1"/>
        <v>1348.5921817787159</v>
      </c>
      <c r="D95" s="7">
        <f>(B95-B13)/B13</f>
        <v>0.34237917976826121</v>
      </c>
      <c r="E95" s="7">
        <f>(C95-C13)/C13</f>
        <v>0.29563939952032059</v>
      </c>
    </row>
    <row r="96" spans="1:5" x14ac:dyDescent="0.4">
      <c r="A96" s="5">
        <v>46692</v>
      </c>
      <c r="B96" s="2">
        <f t="shared" si="0"/>
        <v>352.87158812934041</v>
      </c>
      <c r="C96" s="3">
        <f t="shared" si="1"/>
        <v>1352.6051987273499</v>
      </c>
      <c r="D96" s="7">
        <f>(B96-B13)/B13</f>
        <v>0.34660683519754387</v>
      </c>
      <c r="E96" s="7">
        <f>(C96-C13)/C13</f>
        <v>0.29949484443528018</v>
      </c>
    </row>
    <row r="97" spans="1:5" x14ac:dyDescent="0.4">
      <c r="A97" s="5">
        <v>46722</v>
      </c>
      <c r="B97" s="2">
        <f t="shared" si="0"/>
        <v>353.98291308720525</v>
      </c>
      <c r="C97" s="3">
        <f t="shared" si="1"/>
        <v>1356.630157243826</v>
      </c>
      <c r="D97" s="7">
        <f>(B97-B13)/B13</f>
        <v>0.35084780509914415</v>
      </c>
      <c r="E97" s="7">
        <f>(C97-C13)/C13</f>
        <v>0.30336176202967341</v>
      </c>
    </row>
    <row r="98" spans="1:5" x14ac:dyDescent="0.4">
      <c r="A98" s="5">
        <v>46753</v>
      </c>
      <c r="B98" s="2">
        <f t="shared" si="0"/>
        <v>355.09773802410928</v>
      </c>
      <c r="C98" s="3">
        <f t="shared" si="1"/>
        <v>1360.6670928627668</v>
      </c>
      <c r="D98" s="7">
        <f>(B98-B13)/B13</f>
        <v>0.35510213140532831</v>
      </c>
      <c r="E98" s="7">
        <f>(C98-C13)/C13</f>
        <v>0.30724018644284778</v>
      </c>
    </row>
    <row r="99" spans="1:5" x14ac:dyDescent="0.4">
      <c r="A99" s="5">
        <v>46784</v>
      </c>
      <c r="B99" s="2">
        <f t="shared" si="0"/>
        <v>356.21607396279893</v>
      </c>
      <c r="C99" s="3">
        <f t="shared" si="1"/>
        <v>1364.7160412245355</v>
      </c>
      <c r="D99" s="7">
        <f>(B99-B13)/B13</f>
        <v>0.35936985618042289</v>
      </c>
      <c r="E99" s="7">
        <f>(C99-C13)/C13</f>
        <v>0.31113015191573939</v>
      </c>
    </row>
    <row r="100" spans="1:5" x14ac:dyDescent="0.4">
      <c r="A100" s="5">
        <v>46813</v>
      </c>
      <c r="B100" s="2">
        <f t="shared" si="0"/>
        <v>357.33793196073555</v>
      </c>
      <c r="C100" s="3">
        <f t="shared" si="1"/>
        <v>1368.7770380755505</v>
      </c>
      <c r="D100" s="7">
        <f>(B100-B13)/B13</f>
        <v>0.3636510216212312</v>
      </c>
      <c r="E100" s="7">
        <f>(C100-C13)/C13</f>
        <v>0.31503169279117532</v>
      </c>
    </row>
    <row r="101" spans="1:5" x14ac:dyDescent="0.4">
      <c r="A101" s="5">
        <v>46844</v>
      </c>
      <c r="B101" s="2">
        <f t="shared" si="0"/>
        <v>358.46332311020439</v>
      </c>
      <c r="C101" s="3">
        <f t="shared" si="1"/>
        <v>1372.8501192686015</v>
      </c>
      <c r="D101" s="7">
        <f>(B101-B13)/B13</f>
        <v>0.36794567005744955</v>
      </c>
      <c r="E101" s="7">
        <f>(C101-C13)/C13</f>
        <v>0.31894484351417718</v>
      </c>
    </row>
    <row r="102" spans="1:5" x14ac:dyDescent="0.4">
      <c r="A102" s="5">
        <v>46874</v>
      </c>
      <c r="B102" s="2">
        <f t="shared" si="0"/>
        <v>359.59225853842457</v>
      </c>
      <c r="C102" s="3">
        <f t="shared" si="1"/>
        <v>1376.935320763165</v>
      </c>
      <c r="D102" s="7">
        <f>(B102-B13)/B13</f>
        <v>0.37225384395208666</v>
      </c>
      <c r="E102" s="7">
        <f>(C102-C13)/C13</f>
        <v>0.32286963863226448</v>
      </c>
    </row>
    <row r="103" spans="1:5" x14ac:dyDescent="0.4">
      <c r="A103" s="5">
        <v>46905</v>
      </c>
      <c r="B103" s="2">
        <f t="shared" si="0"/>
        <v>360.72474940765903</v>
      </c>
      <c r="C103" s="3">
        <f t="shared" si="1"/>
        <v>1381.0326786257231</v>
      </c>
      <c r="D103" s="7">
        <f>(B103-B13)/B13</f>
        <v>0.37657558590188328</v>
      </c>
      <c r="E103" s="7">
        <f>(C103-C13)/C13</f>
        <v>0.32680611279576049</v>
      </c>
    </row>
    <row r="104" spans="1:5" x14ac:dyDescent="0.4">
      <c r="A104" s="5">
        <v>46935</v>
      </c>
      <c r="B104" s="2">
        <f t="shared" si="0"/>
        <v>361.86080691532476</v>
      </c>
      <c r="C104" s="3">
        <f t="shared" si="1"/>
        <v>1385.1422290300809</v>
      </c>
      <c r="D104" s="7">
        <f>(B104-B13)/B13</f>
        <v>0.38091093863773295</v>
      </c>
      <c r="E104" s="7">
        <f>(C104-C13)/C13</f>
        <v>0.33075430075809759</v>
      </c>
    </row>
    <row r="105" spans="1:5" x14ac:dyDescent="0.4">
      <c r="A105" s="5">
        <v>46966</v>
      </c>
      <c r="B105" s="2">
        <f t="shared" si="0"/>
        <v>363.00044229410372</v>
      </c>
      <c r="C105" s="3">
        <f t="shared" si="1"/>
        <v>1389.2640082576861</v>
      </c>
      <c r="D105" s="7">
        <f>(B105-B13)/B13</f>
        <v>0.38525994502510524</v>
      </c>
      <c r="E105" s="7">
        <f>(C105-C13)/C13</f>
        <v>0.33471423737612405</v>
      </c>
    </row>
    <row r="106" spans="1:5" x14ac:dyDescent="0.4">
      <c r="A106" s="5">
        <v>46997</v>
      </c>
      <c r="B106" s="2">
        <f t="shared" si="0"/>
        <v>364.14366681205371</v>
      </c>
      <c r="C106" s="3">
        <f t="shared" si="1"/>
        <v>1393.3980526979499</v>
      </c>
      <c r="D106" s="7">
        <f>(B106-B13)/B13</f>
        <v>0.38962264806446867</v>
      </c>
      <c r="E106" s="7">
        <f>(C106-C13)/C13</f>
        <v>0.33868595761041248</v>
      </c>
    </row>
    <row r="107" spans="1:5" x14ac:dyDescent="0.4">
      <c r="A107" s="5">
        <v>47027</v>
      </c>
      <c r="B107" s="2">
        <f t="shared" si="0"/>
        <v>365.29049177271992</v>
      </c>
      <c r="C107" s="3">
        <f t="shared" si="1"/>
        <v>1397.544398848567</v>
      </c>
      <c r="D107" s="7">
        <f>(B107-B13)/B13</f>
        <v>0.3939990908917167</v>
      </c>
      <c r="E107" s="7">
        <f>(C107-C13)/C13</f>
        <v>0.34266949652556716</v>
      </c>
    </row>
    <row r="108" spans="1:5" x14ac:dyDescent="0.4">
      <c r="A108" s="5">
        <v>47058</v>
      </c>
      <c r="B108" s="2">
        <f t="shared" si="0"/>
        <v>366.44092851524664</v>
      </c>
      <c r="C108" s="3">
        <f t="shared" si="1"/>
        <v>1401.7030833158392</v>
      </c>
      <c r="D108" s="7">
        <f>(B108-B13)/B13</f>
        <v>0.39838931677859379</v>
      </c>
      <c r="E108" s="7">
        <f>(C108-C13)/C13</f>
        <v>0.34666488929053518</v>
      </c>
    </row>
    <row r="109" spans="1:5" x14ac:dyDescent="0.4">
      <c r="A109" s="5">
        <v>47088</v>
      </c>
      <c r="B109" s="2">
        <f t="shared" si="0"/>
        <v>367.59498841448936</v>
      </c>
      <c r="C109" s="3">
        <f t="shared" si="1"/>
        <v>1405.8741428149976</v>
      </c>
      <c r="D109" s="7">
        <f>(B109-B13)/B13</f>
        <v>0.40279336913312347</v>
      </c>
      <c r="E109" s="7">
        <f>(C109-C13)/C13</f>
        <v>0.35067217117891553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ROMANO</dc:creator>
  <cp:lastModifiedBy>ROBERT ROMANO</cp:lastModifiedBy>
  <dcterms:created xsi:type="dcterms:W3CDTF">2026-02-13T14:13:03Z</dcterms:created>
  <dcterms:modified xsi:type="dcterms:W3CDTF">2026-05-21T18:54:37Z</dcterms:modified>
</cp:coreProperties>
</file>