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LG\"/>
    </mc:Choice>
  </mc:AlternateContent>
  <xr:revisionPtr revIDLastSave="0" documentId="8_{5D7EA924-7ACC-4D43-9951-C188A728DE61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T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3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3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8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3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2" i="1"/>
</calcChain>
</file>

<file path=xl/sharedStrings.xml><?xml version="1.0" encoding="utf-8"?>
<sst xmlns="http://schemas.openxmlformats.org/spreadsheetml/2006/main" count="83" uniqueCount="83">
  <si>
    <t>Year</t>
  </si>
  <si>
    <t>Outlays</t>
  </si>
  <si>
    <t>Receipts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</si>
  <si>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</si>
  <si>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</si>
  <si>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</si>
  <si>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</si>
  <si>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</si>
  <si>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</si>
  <si>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</si>
  <si>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</si>
  <si>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</si>
  <si>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</si>
  <si>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</si>
  <si>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</si>
  <si>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</si>
  <si>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</si>
  <si>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</si>
  <si>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</si>
  <si>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</si>
  <si>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</si>
  <si>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</si>
  <si>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</si>
  <si>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</si>
  <si>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</si>
  <si>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</si>
  <si>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</si>
  <si>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</si>
  <si>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</si>
  <si>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</si>
  <si>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</si>
  <si>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</si>
  <si>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</si>
  <si>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</si>
  <si>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</si>
  <si>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</si>
  <si>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</si>
  <si>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</si>
  <si>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</si>
  <si>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</si>
  <si>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</si>
  <si>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</si>
  <si>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</si>
  <si>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</si>
  <si>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</si>
  <si>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</si>
  <si>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</si>
  <si>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</si>
  <si>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</si>
  <si>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</si>
  <si>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</si>
  <si>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</si>
  <si>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</si>
  <si>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</si>
  <si>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</si>
  <si>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</si>
  <si>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</si>
  <si>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</si>
  <si>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</si>
  <si>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</si>
  <si>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</si>
  <si>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</si>
  <si>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</si>
  <si>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</si>
  <si>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</si>
  <si>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 estimate</t>
  </si>
  <si>
    <t>2024 estimate</t>
  </si>
  <si>
    <t>2025 estimate</t>
  </si>
  <si>
    <t>2026 estimate</t>
  </si>
  <si>
    <t>2027 estimate</t>
  </si>
  <si>
    <t>2028 estimate</t>
  </si>
  <si>
    <t>Deficit</t>
  </si>
  <si>
    <t>Social Security</t>
  </si>
  <si>
    <t>Medicare</t>
  </si>
  <si>
    <t>Medicaid</t>
  </si>
  <si>
    <t>Defense</t>
  </si>
  <si>
    <t>Gross Interest</t>
  </si>
  <si>
    <t>Net Interest</t>
  </si>
  <si>
    <t>National Debt</t>
  </si>
  <si>
    <t>Net Interest Percent of Budget</t>
  </si>
  <si>
    <t>Net Interest Percent of Defense</t>
  </si>
  <si>
    <t>Social Security Percent of Budget</t>
  </si>
  <si>
    <t>Average Interest Rate Owed On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</si>
</sst>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" x14ac:knownFonts="1">
    <font>
      <sz val="11"/>
      <color indexed="8"/>
      <name val="Calibri"/>
      <family val="2"/>
      <scheme val="minor"/>
    </font>
    <font>
      <sz val="10"/>
      <color indexed="8"/>
      <name val="Times New Roman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164" fontId="1" fillId="0" borderId="2" xfId="0" applyNumberFormat="1" applyFont="1" applyBorder="1" applyAlignment="1">
      <alignment horizontal="right" vertical="top" wrapText="1"/>
    </xf>
    <xf numFmtId="164" fontId="1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 wrapText="1"/>
    </xf>
    <xf numFmtId="9" fontId="0" fillId="0" borderId="0" xfId="1" applyFont="1"/>
    <xf numFmtId="164" fontId="1" fillId="0" borderId="4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left" vertical="top" wrapText="1"/>
    </xf>
    <xf numFmtId="10" fontId="0" fillId="0" borderId="0" xfId="1" applyNumberFormat="1" applyFont="1"/>
    <xf numFmtId="10" fontId="1" fillId="0" borderId="4" xfId="1" applyNumberFormat="1" applyFont="1" applyBorder="1" applyAlignment="1">
      <alignment horizontal="right" vertical="top" wrapText="1"/>
    </xf>
    <xf numFmtId="10" fontId="0" fillId="0" borderId="0" xfId="0" applyNumberFormat="1"/>
    <xf numFmtId="10" fontId="1" fillId="0" borderId="1" xfId="0" applyNumberFormat="1" applyFont="1" applyBorder="1" applyAlignment="1">
      <alignment horizontal="right" vertical="top" wrapText="1"/>
    </xf>
    <xf numFmtId="9" fontId="1" fillId="0" borderId="1" xfId="1" applyFont="1" applyBorder="1" applyAlignment="1">
      <alignment horizontal="right" vertical="top" wrapText="1"/>
    </xf>
    <xf numFmtId="10" fontId="1" fillId="0" borderId="1" xfId="1" applyNumberFormat="1" applyFont="1" applyBorder="1" applyAlignment="1">
      <alignment horizontal="right" vertical="top" wrapText="1"/>
    </xf>
    <xf numFmtId="9" fontId="1" fillId="0" borderId="0" xfId="1" applyFont="1" applyBorder="1" applyAlignment="1">
      <alignment horizontal="right" vertical="top" wrapText="1"/>
    </xf>
    <xf numFmtId="10" fontId="1" fillId="0" borderId="0" xfId="1" applyNumberFormat="1" applyFont="1" applyBorder="1" applyAlignment="1">
      <alignment horizontal="right" vertical="top" wrapText="1"/>
    </xf>
    <xf numFmtId="10" fontId="1" fillId="0" borderId="0" xfId="1" applyNumberFormat="1" applyFont="1" applyAlignment="1">
      <alignment horizontal="left" vertical="top" wrapText="1"/>
    </xf>
    <xf numFmtId="10" fontId="1" fillId="0" borderId="3" xfId="1" applyNumberFormat="1" applyFont="1" applyBorder="1" applyAlignment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6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" sqref="G3:G69"/>
    </sheetView>
  </sheetViews>
  <sheetFormatPr defaultRowHeight="14.4" x14ac:dyDescent="0.3"/>
  <cols>
    <col min="1" max="1" width="13.6640625" customWidth="1"/>
    <col min="2" max="2" width="10.77734375" customWidth="1"/>
    <col min="3" max="3" width="10.77734375" style="9" customWidth="1"/>
    <col min="4" max="4" width="10.77734375" customWidth="1"/>
    <col min="5" max="5" width="10.77734375" style="9" customWidth="1"/>
    <col min="6" max="6" width="10.77734375" customWidth="1"/>
    <col min="7" max="7" width="10.77734375" style="9" customWidth="1"/>
    <col min="9" max="9" width="8.88671875" style="11"/>
    <col min="11" max="11" width="8.88671875" style="11"/>
    <col min="13" max="13" width="8.88671875" style="9"/>
    <col min="15" max="15" width="8.88671875" style="5"/>
    <col min="17" max="17" width="8.88671875" style="5"/>
    <col min="19" max="19" width="8.88671875" style="5"/>
    <col min="20" max="20" width="19.77734375" customWidth="1"/>
    <col min="21" max="21" width="19.77734375" style="9" customWidth="1"/>
    <col min="22" max="22" width="19.77734375" style="5" customWidth="1"/>
    <col min="23" max="24" width="8.88671875" style="9"/>
    <col min="25" max="25" width="8.88671875" style="5"/>
  </cols>
  <sheetData>
    <row r="1" spans="1:89" x14ac:dyDescent="0.3">
      <c r="A1" t="s">
        <v>0</v>
      </c>
      <c r="B1" t="s">
        <v>2</v>
      </c>
      <c r="D1" t="s">
        <v>1</v>
      </c>
      <c r="F1" t="s">
        <v>71</v>
      </c>
      <c r="H1" t="s">
        <v>72</v>
      </c>
      <c r="J1" t="s">
        <v>73</v>
      </c>
      <c r="L1" t="s">
        <v>74</v>
      </c>
      <c r="N1" t="s">
        <v>75</v>
      </c>
      <c r="P1" t="s">
        <v>76</v>
      </c>
      <c r="R1" t="s">
        <v>77</v>
      </c>
      <c r="T1" t="s">
        <v>78</v>
      </c>
      <c r="V1" s="5" t="s">
        <v>82</v>
      </c>
      <c r="W1" s="9" t="s">
        <v>79</v>
      </c>
      <c r="X1" s="9" t="s">
        <v>80</v>
      </c>
      <c r="Y1" s="5" t="s">
        <v>81</v>
      </c>
    </row>
    <row r="2" spans="1:89" ht="13.95" customHeight="1" x14ac:dyDescent="0.3">
      <c r="A2" s="3" t="s">
        <v>3</v>
      </c>
      <c r="B2" s="1">
        <v>99676</v>
      </c>
      <c r="C2" s="18"/>
      <c r="D2" s="2">
        <v>106821</v>
      </c>
      <c r="E2" s="18"/>
      <c r="F2" s="2">
        <v>-7146</v>
      </c>
      <c r="G2" s="16"/>
      <c r="H2" s="4">
        <v>14047</v>
      </c>
      <c r="I2" s="12"/>
      <c r="J2" s="4">
        <v>0</v>
      </c>
      <c r="K2" s="12"/>
      <c r="L2" s="4">
        <v>103</v>
      </c>
      <c r="M2" s="14"/>
      <c r="N2" s="7">
        <v>52345</v>
      </c>
      <c r="O2" s="13"/>
      <c r="P2" s="4">
        <v>9120</v>
      </c>
      <c r="Q2" s="13"/>
      <c r="R2" s="6">
        <v>6889</v>
      </c>
      <c r="S2" s="15"/>
      <c r="T2" s="8">
        <v>295374</v>
      </c>
      <c r="U2" s="17"/>
      <c r="V2" s="17">
        <f>P2/T2</f>
        <v>3.0876109610189117E-2</v>
      </c>
      <c r="W2" s="10">
        <f>R2/D2</f>
        <v>6.4491064491064495E-2</v>
      </c>
      <c r="X2" s="10">
        <f>R2/N2</f>
        <v>0.1316076034005158</v>
      </c>
      <c r="Y2" s="10">
        <f>H2/D2</f>
        <v>0.13150036041602306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</row>
    <row r="3" spans="1:89" ht="13.95" customHeight="1" x14ac:dyDescent="0.3">
      <c r="A3" s="3" t="s">
        <v>4</v>
      </c>
      <c r="B3" s="1">
        <v>106560</v>
      </c>
      <c r="C3" s="18">
        <f>(B3-B2)/B2</f>
        <v>6.9063766603796303E-2</v>
      </c>
      <c r="D3" s="2">
        <v>111316</v>
      </c>
      <c r="E3" s="18">
        <f>(D3-D2)/D2</f>
        <v>4.2079740874921598E-2</v>
      </c>
      <c r="F3" s="2">
        <v>-4756</v>
      </c>
      <c r="G3" s="16">
        <f>(F3-F2)/F2</f>
        <v>-0.33445284075006998</v>
      </c>
      <c r="H3" s="4">
        <v>15456</v>
      </c>
      <c r="I3" s="12">
        <f>(H3-H2)/H2</f>
        <v>0.10030611518473695</v>
      </c>
      <c r="J3" s="4">
        <v>0</v>
      </c>
      <c r="K3" s="12"/>
      <c r="L3" s="4">
        <v>157</v>
      </c>
      <c r="M3" s="14">
        <f>(L3-L2)/L2</f>
        <v>0.52427184466019416</v>
      </c>
      <c r="N3" s="7">
        <v>53400</v>
      </c>
      <c r="O3" s="14">
        <f>(N3-N2)/N2</f>
        <v>2.0154742573311683E-2</v>
      </c>
      <c r="P3" s="4">
        <v>9895</v>
      </c>
      <c r="Q3" s="14">
        <f>(P3-P2)/P2</f>
        <v>8.4978070175438597E-2</v>
      </c>
      <c r="R3" s="6">
        <v>7740</v>
      </c>
      <c r="S3" s="16">
        <f>(R3-R2)/R2</f>
        <v>0.12353026564087675</v>
      </c>
      <c r="T3" s="8">
        <v>302923</v>
      </c>
      <c r="U3" s="17">
        <f>(T3-T2)/T2</f>
        <v>2.5557428886767285E-2</v>
      </c>
      <c r="V3" s="17">
        <f t="shared" ref="V3:V66" si="0">P3/T3</f>
        <v>3.2665066700118511E-2</v>
      </c>
      <c r="W3" s="10">
        <f t="shared" ref="W3:W66" si="1">R3/D3</f>
        <v>6.9531783391426211E-2</v>
      </c>
      <c r="X3" s="10">
        <f t="shared" ref="X3:X66" si="2">R3/N3</f>
        <v>0.14494382022471911</v>
      </c>
      <c r="Y3" s="10">
        <f t="shared" ref="Y3:Y66" si="3">H3/D3</f>
        <v>0.13884796435373173</v>
      </c>
    </row>
    <row r="4" spans="1:89" ht="13.95" customHeight="1" x14ac:dyDescent="0.3">
      <c r="A4" s="3" t="s">
        <v>5</v>
      </c>
      <c r="B4" s="1">
        <v>112613</v>
      </c>
      <c r="C4" s="18">
        <f t="shared" ref="C4:C67" si="4">(B4-B3)/B3</f>
        <v>5.6803678678678679E-2</v>
      </c>
      <c r="D4" s="2">
        <v>118528</v>
      </c>
      <c r="E4" s="18">
        <f t="shared" ref="E4:E67" si="5">(D4-D3)/D3</f>
        <v>6.4788529950770779E-2</v>
      </c>
      <c r="F4" s="2">
        <v>-5915</v>
      </c>
      <c r="G4" s="16">
        <f t="shared" ref="G4:G67" si="6">(F4-F3)/F3</f>
        <v>0.24369217830109335</v>
      </c>
      <c r="H4" s="4">
        <v>16247</v>
      </c>
      <c r="I4" s="12">
        <f t="shared" ref="I4:I67" si="7">(H4-H3)/H3</f>
        <v>5.1177536231884056E-2</v>
      </c>
      <c r="J4" s="4">
        <v>0</v>
      </c>
      <c r="K4" s="12"/>
      <c r="L4" s="4">
        <v>210</v>
      </c>
      <c r="M4" s="14">
        <f t="shared" ref="M4:M67" si="8">(L4-L3)/L3</f>
        <v>0.33757961783439489</v>
      </c>
      <c r="N4" s="7">
        <v>54757</v>
      </c>
      <c r="O4" s="14">
        <f t="shared" ref="O4:O67" si="9">(N4-N3)/N3</f>
        <v>2.5411985018726591E-2</v>
      </c>
      <c r="P4" s="4">
        <v>10666</v>
      </c>
      <c r="Q4" s="14">
        <f t="shared" ref="Q4:Q67" si="10">(P4-P3)/P3</f>
        <v>7.7918140474987366E-2</v>
      </c>
      <c r="R4" s="6">
        <v>8199</v>
      </c>
      <c r="S4" s="16">
        <f t="shared" ref="S4:S67" si="11">(R4-R3)/R3</f>
        <v>5.9302325581395351E-2</v>
      </c>
      <c r="T4" s="8">
        <v>308583</v>
      </c>
      <c r="U4" s="17">
        <f t="shared" ref="U4:U67" si="12">(T4-T3)/T3</f>
        <v>1.8684616222604426E-2</v>
      </c>
      <c r="V4" s="17">
        <f t="shared" si="0"/>
        <v>3.4564444574069215E-2</v>
      </c>
      <c r="W4" s="10">
        <f t="shared" si="1"/>
        <v>6.9173528617710589E-2</v>
      </c>
      <c r="X4" s="10">
        <f t="shared" si="2"/>
        <v>0.14973428054860566</v>
      </c>
      <c r="Y4" s="10">
        <f t="shared" si="3"/>
        <v>0.13707309665226783</v>
      </c>
    </row>
    <row r="5" spans="1:89" ht="13.95" customHeight="1" x14ac:dyDescent="0.3">
      <c r="A5" s="3" t="s">
        <v>6</v>
      </c>
      <c r="B5" s="1">
        <v>116817</v>
      </c>
      <c r="C5" s="18">
        <f t="shared" si="4"/>
        <v>3.7331391580012967E-2</v>
      </c>
      <c r="D5" s="2">
        <v>118228</v>
      </c>
      <c r="E5" s="18">
        <f t="shared" si="5"/>
        <v>-2.5310475161987043E-3</v>
      </c>
      <c r="F5" s="2">
        <v>-1411</v>
      </c>
      <c r="G5" s="16">
        <f t="shared" si="6"/>
        <v>-0.76145393068469991</v>
      </c>
      <c r="H5" s="4">
        <v>17077</v>
      </c>
      <c r="I5" s="12">
        <f t="shared" si="7"/>
        <v>5.108635440388995E-2</v>
      </c>
      <c r="J5" s="4">
        <v>0</v>
      </c>
      <c r="K5" s="12"/>
      <c r="L5" s="4">
        <v>272</v>
      </c>
      <c r="M5" s="14">
        <f t="shared" si="8"/>
        <v>0.29523809523809524</v>
      </c>
      <c r="N5" s="7">
        <v>50620</v>
      </c>
      <c r="O5" s="14">
        <f t="shared" si="9"/>
        <v>-7.5551984221195467E-2</v>
      </c>
      <c r="P5" s="4">
        <v>11346</v>
      </c>
      <c r="Q5" s="14">
        <f t="shared" si="10"/>
        <v>6.3753984624039001E-2</v>
      </c>
      <c r="R5" s="6">
        <v>8591</v>
      </c>
      <c r="S5" s="16">
        <f t="shared" si="11"/>
        <v>4.7810708623002802E-2</v>
      </c>
      <c r="T5" s="8">
        <v>314126</v>
      </c>
      <c r="U5" s="17">
        <f t="shared" si="12"/>
        <v>1.7962752322713823E-2</v>
      </c>
      <c r="V5" s="17">
        <f t="shared" si="0"/>
        <v>3.611926424428414E-2</v>
      </c>
      <c r="W5" s="10">
        <f t="shared" si="1"/>
        <v>7.2664681801265354E-2</v>
      </c>
      <c r="X5" s="10">
        <f t="shared" si="2"/>
        <v>0.16971552745950216</v>
      </c>
      <c r="Y5" s="10">
        <f t="shared" si="3"/>
        <v>0.14444124911188552</v>
      </c>
    </row>
    <row r="6" spans="1:89" ht="13.95" customHeight="1" x14ac:dyDescent="0.3">
      <c r="A6" s="3" t="s">
        <v>7</v>
      </c>
      <c r="B6" s="1">
        <v>130835</v>
      </c>
      <c r="C6" s="18">
        <f t="shared" si="4"/>
        <v>0.11999965758408451</v>
      </c>
      <c r="D6" s="2">
        <v>134532</v>
      </c>
      <c r="E6" s="18">
        <f t="shared" si="5"/>
        <v>0.13790303481408803</v>
      </c>
      <c r="F6" s="2">
        <v>-3698</v>
      </c>
      <c r="G6" s="16">
        <f t="shared" si="6"/>
        <v>1.6208362863217576</v>
      </c>
      <c r="H6" s="4">
        <v>20257</v>
      </c>
      <c r="I6" s="12">
        <f t="shared" si="7"/>
        <v>0.18621537740820987</v>
      </c>
      <c r="J6" s="4">
        <v>0</v>
      </c>
      <c r="K6" s="12"/>
      <c r="L6" s="4">
        <v>770</v>
      </c>
      <c r="M6" s="14">
        <f t="shared" si="8"/>
        <v>1.8308823529411764</v>
      </c>
      <c r="N6" s="7">
        <v>58111</v>
      </c>
      <c r="O6" s="14">
        <f t="shared" si="9"/>
        <v>0.14798498617147374</v>
      </c>
      <c r="P6" s="4">
        <v>12014</v>
      </c>
      <c r="Q6" s="14">
        <f t="shared" si="10"/>
        <v>5.8875374581350254E-2</v>
      </c>
      <c r="R6" s="6">
        <v>9386</v>
      </c>
      <c r="S6" s="16">
        <f t="shared" si="11"/>
        <v>9.2538703294145042E-2</v>
      </c>
      <c r="T6" s="8">
        <v>316293</v>
      </c>
      <c r="U6" s="17">
        <f t="shared" si="12"/>
        <v>6.8985056951669076E-3</v>
      </c>
      <c r="V6" s="17">
        <f t="shared" si="0"/>
        <v>3.798376821491465E-2</v>
      </c>
      <c r="W6" s="10">
        <f t="shared" si="1"/>
        <v>6.9767787589569766E-2</v>
      </c>
      <c r="X6" s="10">
        <f t="shared" si="2"/>
        <v>0.16151847326667929</v>
      </c>
      <c r="Y6" s="10">
        <f t="shared" si="3"/>
        <v>0.15057384116790057</v>
      </c>
    </row>
    <row r="7" spans="1:89" ht="13.95" customHeight="1" x14ac:dyDescent="0.3">
      <c r="A7" s="3" t="s">
        <v>8</v>
      </c>
      <c r="B7" s="1">
        <v>148822</v>
      </c>
      <c r="C7" s="18">
        <f t="shared" si="4"/>
        <v>0.13747850345855467</v>
      </c>
      <c r="D7" s="2">
        <v>157464</v>
      </c>
      <c r="E7" s="18">
        <f t="shared" si="5"/>
        <v>0.17045758629917046</v>
      </c>
      <c r="F7" s="2">
        <v>-8643</v>
      </c>
      <c r="G7" s="16">
        <f t="shared" si="6"/>
        <v>1.3372093023255813</v>
      </c>
      <c r="H7" s="4">
        <v>21292</v>
      </c>
      <c r="I7" s="12">
        <f t="shared" si="7"/>
        <v>5.1093449178061905E-2</v>
      </c>
      <c r="J7" s="4">
        <v>2525</v>
      </c>
      <c r="K7" s="12"/>
      <c r="L7" s="4">
        <v>1173</v>
      </c>
      <c r="M7" s="14">
        <f t="shared" si="8"/>
        <v>0.52337662337662338</v>
      </c>
      <c r="N7" s="7">
        <v>71417</v>
      </c>
      <c r="O7" s="14">
        <f t="shared" si="9"/>
        <v>0.22897558121526046</v>
      </c>
      <c r="P7" s="4">
        <v>13391</v>
      </c>
      <c r="Q7" s="14">
        <f t="shared" si="10"/>
        <v>0.11461628100549359</v>
      </c>
      <c r="R7" s="6">
        <v>10268</v>
      </c>
      <c r="S7" s="16">
        <f t="shared" si="11"/>
        <v>9.3969742169188158E-2</v>
      </c>
      <c r="T7" s="8">
        <v>323143</v>
      </c>
      <c r="U7" s="17">
        <f t="shared" si="12"/>
        <v>2.1657134365920205E-2</v>
      </c>
      <c r="V7" s="17">
        <f t="shared" si="0"/>
        <v>4.1439857895730375E-2</v>
      </c>
      <c r="W7" s="10">
        <f t="shared" si="1"/>
        <v>6.5208555606360824E-2</v>
      </c>
      <c r="X7" s="10">
        <f t="shared" si="2"/>
        <v>0.14377529159723876</v>
      </c>
      <c r="Y7" s="10">
        <f t="shared" si="3"/>
        <v>0.13521820860641162</v>
      </c>
    </row>
    <row r="8" spans="1:89" ht="13.95" customHeight="1" x14ac:dyDescent="0.3">
      <c r="A8" s="3" t="s">
        <v>9</v>
      </c>
      <c r="B8" s="1">
        <v>152973</v>
      </c>
      <c r="C8" s="18">
        <f t="shared" si="4"/>
        <v>2.7892381502734809E-2</v>
      </c>
      <c r="D8" s="2">
        <v>178134</v>
      </c>
      <c r="E8" s="18">
        <f t="shared" si="5"/>
        <v>0.13126809937509526</v>
      </c>
      <c r="F8" s="2">
        <v>-25161</v>
      </c>
      <c r="G8" s="16">
        <f t="shared" si="6"/>
        <v>1.9111419645956265</v>
      </c>
      <c r="H8" s="4">
        <v>23293</v>
      </c>
      <c r="I8" s="12">
        <f t="shared" si="7"/>
        <v>9.397895923351493E-2</v>
      </c>
      <c r="J8" s="4">
        <v>4427</v>
      </c>
      <c r="K8" s="12">
        <f>(J8-J7)/J7</f>
        <v>0.75326732673267327</v>
      </c>
      <c r="L8" s="4">
        <v>1806</v>
      </c>
      <c r="M8" s="14">
        <f t="shared" si="8"/>
        <v>0.53964194373401531</v>
      </c>
      <c r="N8" s="7">
        <v>81926</v>
      </c>
      <c r="O8" s="14">
        <f t="shared" si="9"/>
        <v>0.14714983827380035</v>
      </c>
      <c r="P8" s="4">
        <v>14573</v>
      </c>
      <c r="Q8" s="14">
        <f t="shared" si="10"/>
        <v>8.8268239862594286E-2</v>
      </c>
      <c r="R8" s="6">
        <v>11090</v>
      </c>
      <c r="S8" s="16">
        <f t="shared" si="11"/>
        <v>8.0054538371640047E-2</v>
      </c>
      <c r="T8" s="8">
        <v>348534</v>
      </c>
      <c r="U8" s="17">
        <f t="shared" si="12"/>
        <v>7.8575119993315651E-2</v>
      </c>
      <c r="V8" s="17">
        <f t="shared" si="0"/>
        <v>4.1812276564122869E-2</v>
      </c>
      <c r="W8" s="10">
        <f t="shared" si="1"/>
        <v>6.225650353104966E-2</v>
      </c>
      <c r="X8" s="10">
        <f t="shared" si="2"/>
        <v>0.13536606205600177</v>
      </c>
      <c r="Y8" s="10">
        <f t="shared" si="3"/>
        <v>0.13076111242098645</v>
      </c>
    </row>
    <row r="9" spans="1:89" ht="13.95" customHeight="1" x14ac:dyDescent="0.3">
      <c r="A9" s="3" t="s">
        <v>10</v>
      </c>
      <c r="B9" s="1">
        <v>186882</v>
      </c>
      <c r="C9" s="18">
        <f t="shared" si="4"/>
        <v>0.22166656861014689</v>
      </c>
      <c r="D9" s="2">
        <v>183640</v>
      </c>
      <c r="E9" s="18">
        <f t="shared" si="5"/>
        <v>3.0909315459148729E-2</v>
      </c>
      <c r="F9" s="2">
        <v>3242</v>
      </c>
      <c r="G9" s="16">
        <f t="shared" si="6"/>
        <v>-1.1288502046818489</v>
      </c>
      <c r="H9" s="4">
        <v>26700</v>
      </c>
      <c r="I9" s="12">
        <f t="shared" si="7"/>
        <v>0.14626711887691582</v>
      </c>
      <c r="J9" s="4">
        <v>5396</v>
      </c>
      <c r="K9" s="12">
        <f t="shared" ref="K9:K69" si="13">(J9-J8)/J8</f>
        <v>0.21888412017167383</v>
      </c>
      <c r="L9" s="4">
        <v>2285</v>
      </c>
      <c r="M9" s="14">
        <f t="shared" si="8"/>
        <v>0.26522702104097451</v>
      </c>
      <c r="N9" s="7">
        <v>82497</v>
      </c>
      <c r="O9" s="14">
        <f t="shared" si="9"/>
        <v>6.9697043673559063E-3</v>
      </c>
      <c r="P9" s="4">
        <v>16588</v>
      </c>
      <c r="Q9" s="14">
        <f t="shared" si="10"/>
        <v>0.13826940231935772</v>
      </c>
      <c r="R9" s="6">
        <v>12699</v>
      </c>
      <c r="S9" s="16">
        <f t="shared" si="11"/>
        <v>0.14508566275924256</v>
      </c>
      <c r="T9" s="8">
        <v>356107</v>
      </c>
      <c r="U9" s="17">
        <f t="shared" si="12"/>
        <v>2.1728152777060486E-2</v>
      </c>
      <c r="V9" s="17">
        <f t="shared" si="0"/>
        <v>4.658150499709357E-2</v>
      </c>
      <c r="W9" s="10">
        <f t="shared" si="1"/>
        <v>6.9151600958396869E-2</v>
      </c>
      <c r="X9" s="10">
        <f t="shared" si="2"/>
        <v>0.15393287028619224</v>
      </c>
      <c r="Y9" s="10">
        <f t="shared" si="3"/>
        <v>0.14539316053147464</v>
      </c>
    </row>
    <row r="10" spans="1:89" ht="13.95" customHeight="1" x14ac:dyDescent="0.3">
      <c r="A10" s="3" t="s">
        <v>11</v>
      </c>
      <c r="B10" s="1">
        <v>192807</v>
      </c>
      <c r="C10" s="18">
        <f t="shared" si="4"/>
        <v>3.1704498025492023E-2</v>
      </c>
      <c r="D10" s="2">
        <v>195649</v>
      </c>
      <c r="E10" s="18">
        <f t="shared" si="5"/>
        <v>6.5394249618819428E-2</v>
      </c>
      <c r="F10" s="2">
        <v>-2842</v>
      </c>
      <c r="G10" s="16">
        <f t="shared" si="6"/>
        <v>-1.8766193707587908</v>
      </c>
      <c r="H10" s="4">
        <v>29647</v>
      </c>
      <c r="I10" s="12">
        <f t="shared" si="7"/>
        <v>0.11037453183520599</v>
      </c>
      <c r="J10" s="4">
        <v>5848</v>
      </c>
      <c r="K10" s="12">
        <f t="shared" si="13"/>
        <v>8.3765752409191999E-2</v>
      </c>
      <c r="L10" s="4">
        <v>2727</v>
      </c>
      <c r="M10" s="14">
        <f t="shared" si="8"/>
        <v>0.19343544857768052</v>
      </c>
      <c r="N10" s="7">
        <v>81692</v>
      </c>
      <c r="O10" s="14">
        <f t="shared" si="9"/>
        <v>-9.7579305914154459E-3</v>
      </c>
      <c r="P10" s="4">
        <v>19304</v>
      </c>
      <c r="Q10" s="14">
        <f t="shared" si="10"/>
        <v>0.1637328189052327</v>
      </c>
      <c r="R10" s="6">
        <v>14380</v>
      </c>
      <c r="S10" s="16">
        <f t="shared" si="11"/>
        <v>0.13237262776596581</v>
      </c>
      <c r="T10" s="8">
        <v>372600</v>
      </c>
      <c r="U10" s="17">
        <f t="shared" si="12"/>
        <v>4.6314731246507368E-2</v>
      </c>
      <c r="V10" s="17">
        <f t="shared" si="0"/>
        <v>5.1808910359634995E-2</v>
      </c>
      <c r="W10" s="10">
        <f t="shared" si="1"/>
        <v>7.3498970094403759E-2</v>
      </c>
      <c r="X10" s="10">
        <f t="shared" si="2"/>
        <v>0.17602702835038928</v>
      </c>
      <c r="Y10" s="10">
        <f t="shared" si="3"/>
        <v>0.1515315692899018</v>
      </c>
    </row>
    <row r="11" spans="1:89" ht="13.95" customHeight="1" x14ac:dyDescent="0.3">
      <c r="A11" s="3" t="s">
        <v>12</v>
      </c>
      <c r="B11" s="1">
        <v>187139</v>
      </c>
      <c r="C11" s="18">
        <f t="shared" si="4"/>
        <v>-2.9397272920588982E-2</v>
      </c>
      <c r="D11" s="2">
        <v>210172</v>
      </c>
      <c r="E11" s="18">
        <f t="shared" si="5"/>
        <v>7.4229870840126957E-2</v>
      </c>
      <c r="F11" s="2">
        <v>-23033</v>
      </c>
      <c r="G11" s="16">
        <f t="shared" si="6"/>
        <v>7.1045038705137227</v>
      </c>
      <c r="H11" s="4">
        <v>35131</v>
      </c>
      <c r="I11" s="12">
        <f t="shared" si="7"/>
        <v>0.18497655749316963</v>
      </c>
      <c r="J11" s="4">
        <v>6225</v>
      </c>
      <c r="K11" s="12">
        <f t="shared" si="13"/>
        <v>6.4466484268125859E-2</v>
      </c>
      <c r="L11" s="4">
        <v>3362</v>
      </c>
      <c r="M11" s="14">
        <f t="shared" si="8"/>
        <v>0.23285661899523286</v>
      </c>
      <c r="N11" s="7">
        <v>78872</v>
      </c>
      <c r="O11" s="14">
        <f t="shared" si="9"/>
        <v>-3.4519904029770357E-2</v>
      </c>
      <c r="P11" s="4">
        <v>20959</v>
      </c>
      <c r="Q11" s="14">
        <f t="shared" si="10"/>
        <v>8.5733526730211354E-2</v>
      </c>
      <c r="R11" s="6">
        <v>14841</v>
      </c>
      <c r="S11" s="16">
        <f t="shared" si="11"/>
        <v>3.2058414464534078E-2</v>
      </c>
      <c r="T11" s="8">
        <v>398650</v>
      </c>
      <c r="U11" s="17">
        <f t="shared" si="12"/>
        <v>6.9914117015566296E-2</v>
      </c>
      <c r="V11" s="17">
        <f t="shared" si="0"/>
        <v>5.2574940423930766E-2</v>
      </c>
      <c r="W11" s="10">
        <f t="shared" si="1"/>
        <v>7.0613592676474504E-2</v>
      </c>
      <c r="X11" s="10">
        <f t="shared" si="2"/>
        <v>0.1881656354599858</v>
      </c>
      <c r="Y11" s="10">
        <f t="shared" si="3"/>
        <v>0.16715356945739679</v>
      </c>
    </row>
    <row r="12" spans="1:89" ht="13.95" customHeight="1" x14ac:dyDescent="0.3">
      <c r="A12" s="3" t="s">
        <v>13</v>
      </c>
      <c r="B12" s="1">
        <v>207309</v>
      </c>
      <c r="C12" s="18">
        <f t="shared" si="4"/>
        <v>0.10778084739151113</v>
      </c>
      <c r="D12" s="2">
        <v>230681</v>
      </c>
      <c r="E12" s="18">
        <f t="shared" si="5"/>
        <v>9.7581980473136293E-2</v>
      </c>
      <c r="F12" s="2">
        <v>-23373</v>
      </c>
      <c r="G12" s="16">
        <f t="shared" si="6"/>
        <v>1.4761429253679504E-2</v>
      </c>
      <c r="H12" s="4">
        <v>39364</v>
      </c>
      <c r="I12" s="12">
        <f t="shared" si="7"/>
        <v>0.12049187327431612</v>
      </c>
      <c r="J12" s="4">
        <v>7024</v>
      </c>
      <c r="K12" s="12">
        <f t="shared" si="13"/>
        <v>0.12835341365461847</v>
      </c>
      <c r="L12" s="4">
        <v>4601</v>
      </c>
      <c r="M12" s="14">
        <f t="shared" si="8"/>
        <v>0.36853063652587748</v>
      </c>
      <c r="N12" s="7">
        <v>79174</v>
      </c>
      <c r="O12" s="14">
        <f t="shared" si="9"/>
        <v>3.8289887412516484E-3</v>
      </c>
      <c r="P12" s="4">
        <v>21849</v>
      </c>
      <c r="Q12" s="14">
        <f t="shared" si="10"/>
        <v>4.2463858008492769E-2</v>
      </c>
      <c r="R12" s="6">
        <v>15478</v>
      </c>
      <c r="S12" s="16">
        <f t="shared" si="11"/>
        <v>4.2921636008355232E-2</v>
      </c>
      <c r="T12" s="8">
        <v>427751</v>
      </c>
      <c r="U12" s="17">
        <f t="shared" si="12"/>
        <v>7.2998871190267156E-2</v>
      </c>
      <c r="V12" s="17">
        <f t="shared" si="0"/>
        <v>5.1078781814653855E-2</v>
      </c>
      <c r="W12" s="10">
        <f t="shared" si="1"/>
        <v>6.7096986747933296E-2</v>
      </c>
      <c r="X12" s="10">
        <f t="shared" si="2"/>
        <v>0.19549347007856113</v>
      </c>
      <c r="Y12" s="10">
        <f t="shared" si="3"/>
        <v>0.17064257567810093</v>
      </c>
    </row>
    <row r="13" spans="1:89" ht="13.95" customHeight="1" x14ac:dyDescent="0.3">
      <c r="A13" s="3" t="s">
        <v>14</v>
      </c>
      <c r="B13" s="1">
        <v>230799</v>
      </c>
      <c r="C13" s="18">
        <f t="shared" si="4"/>
        <v>0.11330911827272333</v>
      </c>
      <c r="D13" s="2">
        <v>245707</v>
      </c>
      <c r="E13" s="18">
        <f t="shared" si="5"/>
        <v>6.5137570931286068E-2</v>
      </c>
      <c r="F13" s="2">
        <v>-14908</v>
      </c>
      <c r="G13" s="16">
        <f t="shared" si="6"/>
        <v>-0.36217002524280151</v>
      </c>
      <c r="H13" s="4">
        <v>48176</v>
      </c>
      <c r="I13" s="12">
        <f t="shared" si="7"/>
        <v>0.22385936388578395</v>
      </c>
      <c r="J13" s="4">
        <v>7613</v>
      </c>
      <c r="K13" s="12">
        <f t="shared" si="13"/>
        <v>8.3855353075170849E-2</v>
      </c>
      <c r="L13" s="4">
        <v>4600</v>
      </c>
      <c r="M13" s="14">
        <f t="shared" si="8"/>
        <v>-2.1734405564007825E-4</v>
      </c>
      <c r="N13" s="7">
        <v>76681</v>
      </c>
      <c r="O13" s="14">
        <f t="shared" si="9"/>
        <v>-3.1487609568797835E-2</v>
      </c>
      <c r="P13" s="4">
        <v>24167</v>
      </c>
      <c r="Q13" s="14">
        <f t="shared" si="10"/>
        <v>0.10609181198224175</v>
      </c>
      <c r="R13" s="6">
        <v>17349</v>
      </c>
      <c r="S13" s="16">
        <f t="shared" si="11"/>
        <v>0.12088125080759789</v>
      </c>
      <c r="T13" s="8">
        <v>458264</v>
      </c>
      <c r="U13" s="17">
        <f t="shared" si="12"/>
        <v>7.1333556204427342E-2</v>
      </c>
      <c r="V13" s="17">
        <f t="shared" si="0"/>
        <v>5.2735977515144111E-2</v>
      </c>
      <c r="W13" s="10">
        <f t="shared" si="1"/>
        <v>7.0608488972638148E-2</v>
      </c>
      <c r="X13" s="10">
        <f t="shared" si="2"/>
        <v>0.22624900562068831</v>
      </c>
      <c r="Y13" s="10">
        <f t="shared" si="3"/>
        <v>0.19607093001013401</v>
      </c>
    </row>
    <row r="14" spans="1:89" ht="13.95" customHeight="1" x14ac:dyDescent="0.3">
      <c r="A14" s="3" t="s">
        <v>15</v>
      </c>
      <c r="B14" s="1">
        <v>263224</v>
      </c>
      <c r="C14" s="18">
        <f t="shared" si="4"/>
        <v>0.14049021009623092</v>
      </c>
      <c r="D14" s="2">
        <v>269359</v>
      </c>
      <c r="E14" s="18">
        <f t="shared" si="5"/>
        <v>9.6260993785280843E-2</v>
      </c>
      <c r="F14" s="2">
        <v>-6135</v>
      </c>
      <c r="G14" s="16">
        <f t="shared" si="6"/>
        <v>-0.58847598604775964</v>
      </c>
      <c r="H14" s="4">
        <v>54990</v>
      </c>
      <c r="I14" s="12">
        <f t="shared" si="7"/>
        <v>0.14143972102291597</v>
      </c>
      <c r="J14" s="4">
        <v>8972</v>
      </c>
      <c r="K14" s="12">
        <f t="shared" si="13"/>
        <v>0.17851044266386445</v>
      </c>
      <c r="L14" s="4">
        <v>5818</v>
      </c>
      <c r="M14" s="14">
        <f t="shared" si="8"/>
        <v>0.26478260869565218</v>
      </c>
      <c r="N14" s="7">
        <v>79347</v>
      </c>
      <c r="O14" s="14">
        <f t="shared" si="9"/>
        <v>3.4767413048864777E-2</v>
      </c>
      <c r="P14" s="4">
        <v>29319</v>
      </c>
      <c r="Q14" s="14">
        <f t="shared" si="10"/>
        <v>0.2131832664377043</v>
      </c>
      <c r="R14" s="6">
        <v>21449</v>
      </c>
      <c r="S14" s="16">
        <f t="shared" si="11"/>
        <v>0.23632486022249122</v>
      </c>
      <c r="T14" s="8">
        <v>475181</v>
      </c>
      <c r="U14" s="17">
        <f t="shared" si="12"/>
        <v>3.6915402475429009E-2</v>
      </c>
      <c r="V14" s="17">
        <f t="shared" si="0"/>
        <v>6.1700699312472511E-2</v>
      </c>
      <c r="W14" s="10">
        <f t="shared" si="1"/>
        <v>7.9629787755374798E-2</v>
      </c>
      <c r="X14" s="10">
        <f t="shared" si="2"/>
        <v>0.27031897866333948</v>
      </c>
      <c r="Y14" s="10">
        <f t="shared" si="3"/>
        <v>0.2041513370631759</v>
      </c>
    </row>
    <row r="15" spans="1:89" ht="13.95" customHeight="1" x14ac:dyDescent="0.3">
      <c r="A15" s="3" t="s">
        <v>16</v>
      </c>
      <c r="B15" s="1">
        <v>279090</v>
      </c>
      <c r="C15" s="18">
        <f t="shared" si="4"/>
        <v>6.0275658754520865E-2</v>
      </c>
      <c r="D15" s="2">
        <v>332332</v>
      </c>
      <c r="E15" s="18">
        <f t="shared" si="5"/>
        <v>0.23378836422766641</v>
      </c>
      <c r="F15" s="2">
        <v>-53242</v>
      </c>
      <c r="G15" s="16">
        <f t="shared" si="6"/>
        <v>7.6784026079869605</v>
      </c>
      <c r="H15" s="4">
        <v>63557</v>
      </c>
      <c r="I15" s="12">
        <f t="shared" si="7"/>
        <v>0.1557919621749409</v>
      </c>
      <c r="J15" s="4">
        <v>12214</v>
      </c>
      <c r="K15" s="12">
        <f t="shared" si="13"/>
        <v>0.36134641105662058</v>
      </c>
      <c r="L15" s="4">
        <v>6840</v>
      </c>
      <c r="M15" s="14">
        <f t="shared" si="8"/>
        <v>0.17566173942935717</v>
      </c>
      <c r="N15" s="7">
        <v>86509</v>
      </c>
      <c r="O15" s="14">
        <f t="shared" si="9"/>
        <v>9.026176162929915E-2</v>
      </c>
      <c r="P15" s="4">
        <v>32665</v>
      </c>
      <c r="Q15" s="14">
        <f t="shared" si="10"/>
        <v>0.11412394692861284</v>
      </c>
      <c r="R15" s="6">
        <v>23244</v>
      </c>
      <c r="S15" s="16">
        <f t="shared" si="11"/>
        <v>8.3686885169471772E-2</v>
      </c>
      <c r="T15" s="8">
        <v>534207</v>
      </c>
      <c r="U15" s="17">
        <f t="shared" si="12"/>
        <v>0.12421792958893559</v>
      </c>
      <c r="V15" s="17">
        <f t="shared" si="0"/>
        <v>6.1146709047241989E-2</v>
      </c>
      <c r="W15" s="10">
        <f t="shared" si="1"/>
        <v>6.99421060866844E-2</v>
      </c>
      <c r="X15" s="10">
        <f t="shared" si="2"/>
        <v>0.26868880694494213</v>
      </c>
      <c r="Y15" s="10">
        <f t="shared" si="3"/>
        <v>0.19124550148646535</v>
      </c>
    </row>
    <row r="16" spans="1:89" ht="13.95" customHeight="1" x14ac:dyDescent="0.3">
      <c r="A16" s="3" t="s">
        <v>17</v>
      </c>
      <c r="B16" s="1">
        <v>298060</v>
      </c>
      <c r="C16" s="18">
        <f t="shared" si="4"/>
        <v>6.7970905442688745E-2</v>
      </c>
      <c r="D16" s="2">
        <v>371792</v>
      </c>
      <c r="E16" s="18">
        <f t="shared" si="5"/>
        <v>0.11873668500174524</v>
      </c>
      <c r="F16" s="2">
        <v>-73732</v>
      </c>
      <c r="G16" s="16">
        <f t="shared" si="6"/>
        <v>0.38484654971638932</v>
      </c>
      <c r="H16" s="4">
        <v>72699</v>
      </c>
      <c r="I16" s="12">
        <f t="shared" si="7"/>
        <v>0.14383938826565132</v>
      </c>
      <c r="J16" s="4">
        <v>14997</v>
      </c>
      <c r="K16" s="12">
        <f t="shared" si="13"/>
        <v>0.22785328311773376</v>
      </c>
      <c r="L16" s="4">
        <v>8568</v>
      </c>
      <c r="M16" s="14">
        <f t="shared" si="8"/>
        <v>0.25263157894736843</v>
      </c>
      <c r="N16" s="7">
        <v>89619</v>
      </c>
      <c r="O16" s="14">
        <f t="shared" si="9"/>
        <v>3.5950016761261833E-2</v>
      </c>
      <c r="P16" s="4">
        <v>37076</v>
      </c>
      <c r="Q16" s="14">
        <f t="shared" si="10"/>
        <v>0.13503750191336292</v>
      </c>
      <c r="R16" s="6">
        <v>26727</v>
      </c>
      <c r="S16" s="16">
        <f t="shared" si="11"/>
        <v>0.14984512132163139</v>
      </c>
      <c r="T16" s="8">
        <v>621556</v>
      </c>
      <c r="U16" s="17">
        <f t="shared" si="12"/>
        <v>0.16351152268689853</v>
      </c>
      <c r="V16" s="17">
        <f t="shared" si="0"/>
        <v>5.9650296996569901E-2</v>
      </c>
      <c r="W16" s="10">
        <f t="shared" si="1"/>
        <v>7.1886969057967889E-2</v>
      </c>
      <c r="X16" s="10">
        <f t="shared" si="2"/>
        <v>0.29822917015365047</v>
      </c>
      <c r="Y16" s="10">
        <f t="shared" si="3"/>
        <v>0.19553675173215132</v>
      </c>
    </row>
    <row r="17" spans="1:25" ht="13.95" customHeight="1" x14ac:dyDescent="0.3">
      <c r="A17" s="3" t="s">
        <v>18</v>
      </c>
      <c r="B17" s="1">
        <v>81232</v>
      </c>
      <c r="C17" s="18">
        <f t="shared" si="4"/>
        <v>-0.72746426893913974</v>
      </c>
      <c r="D17" s="2">
        <v>95975</v>
      </c>
      <c r="E17" s="18">
        <f t="shared" si="5"/>
        <v>-0.74185835090588281</v>
      </c>
      <c r="F17" s="2">
        <v>-14744</v>
      </c>
      <c r="G17" s="16">
        <f t="shared" si="6"/>
        <v>-0.80003255031736564</v>
      </c>
      <c r="H17" s="4">
        <v>19458</v>
      </c>
      <c r="I17" s="12">
        <f t="shared" si="7"/>
        <v>-0.73234845046011632</v>
      </c>
      <c r="J17" s="4">
        <v>4043</v>
      </c>
      <c r="K17" s="12">
        <f t="shared" si="13"/>
        <v>-0.73041274921651</v>
      </c>
      <c r="L17" s="4">
        <v>2229</v>
      </c>
      <c r="M17" s="14">
        <f t="shared" si="8"/>
        <v>-0.73984593837535018</v>
      </c>
      <c r="N17" s="7">
        <v>22269</v>
      </c>
      <c r="O17" s="14">
        <f t="shared" si="9"/>
        <v>-0.75151474575703814</v>
      </c>
      <c r="P17" s="4">
        <v>8104</v>
      </c>
      <c r="Q17" s="14">
        <f t="shared" si="10"/>
        <v>-0.78142194411479127</v>
      </c>
      <c r="R17" s="6">
        <v>6949</v>
      </c>
      <c r="S17" s="16">
        <f t="shared" si="11"/>
        <v>-0.7400007483069555</v>
      </c>
      <c r="T17" s="8">
        <v>635822</v>
      </c>
      <c r="U17" s="17">
        <f t="shared" si="12"/>
        <v>2.295207511471211E-2</v>
      </c>
      <c r="V17" s="17">
        <f t="shared" si="0"/>
        <v>1.2745705559103019E-2</v>
      </c>
      <c r="W17" s="10">
        <f t="shared" si="1"/>
        <v>7.2404271945819221E-2</v>
      </c>
      <c r="X17" s="10">
        <f t="shared" si="2"/>
        <v>0.31204813866810366</v>
      </c>
      <c r="Y17" s="10">
        <f t="shared" si="3"/>
        <v>0.20274029695233134</v>
      </c>
    </row>
    <row r="18" spans="1:25" ht="13.95" customHeight="1" x14ac:dyDescent="0.3">
      <c r="A18" s="3" t="s">
        <v>19</v>
      </c>
      <c r="B18" s="1">
        <v>355559</v>
      </c>
      <c r="C18" s="18">
        <f t="shared" si="4"/>
        <v>3.3770804609021075</v>
      </c>
      <c r="D18" s="2">
        <v>409218</v>
      </c>
      <c r="E18" s="18">
        <f t="shared" si="5"/>
        <v>3.2637978640270906</v>
      </c>
      <c r="F18" s="2">
        <v>-53659</v>
      </c>
      <c r="G18" s="16">
        <f t="shared" si="6"/>
        <v>2.6393787303309821</v>
      </c>
      <c r="H18" s="4">
        <v>83690</v>
      </c>
      <c r="I18" s="12">
        <f t="shared" si="7"/>
        <v>3.3010586905128996</v>
      </c>
      <c r="J18" s="4">
        <v>18576</v>
      </c>
      <c r="K18" s="12">
        <f t="shared" si="13"/>
        <v>3.5946079643828841</v>
      </c>
      <c r="L18" s="4">
        <v>9876</v>
      </c>
      <c r="M18" s="14">
        <f t="shared" si="8"/>
        <v>3.4306864064602962</v>
      </c>
      <c r="N18" s="7">
        <v>97241</v>
      </c>
      <c r="O18" s="14">
        <f t="shared" si="9"/>
        <v>3.3666531950244734</v>
      </c>
      <c r="P18" s="4">
        <v>41915</v>
      </c>
      <c r="Q18" s="14">
        <f t="shared" si="10"/>
        <v>4.1721372161895358</v>
      </c>
      <c r="R18" s="6">
        <v>29901</v>
      </c>
      <c r="S18" s="16">
        <f t="shared" si="11"/>
        <v>3.3029212836379336</v>
      </c>
      <c r="T18" s="8">
        <v>699963</v>
      </c>
      <c r="U18" s="17">
        <f t="shared" si="12"/>
        <v>0.100878862323103</v>
      </c>
      <c r="V18" s="17">
        <f t="shared" si="0"/>
        <v>5.9881736606077748E-2</v>
      </c>
      <c r="W18" s="10">
        <f t="shared" si="1"/>
        <v>7.306863334457428E-2</v>
      </c>
      <c r="X18" s="10">
        <f t="shared" si="2"/>
        <v>0.30749375263520534</v>
      </c>
      <c r="Y18" s="10">
        <f t="shared" si="3"/>
        <v>0.20451202048785733</v>
      </c>
    </row>
    <row r="19" spans="1:25" ht="13.95" customHeight="1" x14ac:dyDescent="0.3">
      <c r="A19" s="3" t="s">
        <v>20</v>
      </c>
      <c r="B19" s="1">
        <v>399561</v>
      </c>
      <c r="C19" s="18">
        <f t="shared" si="4"/>
        <v>0.12375442612899687</v>
      </c>
      <c r="D19" s="2">
        <v>458746</v>
      </c>
      <c r="E19" s="18">
        <f t="shared" si="5"/>
        <v>0.12103084419551437</v>
      </c>
      <c r="F19" s="2">
        <v>-59185</v>
      </c>
      <c r="G19" s="16">
        <f t="shared" si="6"/>
        <v>0.10298365605024321</v>
      </c>
      <c r="H19" s="4">
        <v>92447</v>
      </c>
      <c r="I19" s="12">
        <f t="shared" si="7"/>
        <v>0.10463615724698291</v>
      </c>
      <c r="J19" s="4">
        <v>21832</v>
      </c>
      <c r="K19" s="12">
        <f t="shared" si="13"/>
        <v>0.17527993109388459</v>
      </c>
      <c r="L19" s="4">
        <v>10680</v>
      </c>
      <c r="M19" s="14">
        <f t="shared" si="8"/>
        <v>8.1409477521263665E-2</v>
      </c>
      <c r="N19" s="7">
        <v>104495</v>
      </c>
      <c r="O19" s="14">
        <f t="shared" si="9"/>
        <v>7.4598163326169004E-2</v>
      </c>
      <c r="P19" s="4">
        <v>48712</v>
      </c>
      <c r="Q19" s="14">
        <f t="shared" si="10"/>
        <v>0.16216151735655493</v>
      </c>
      <c r="R19" s="6">
        <v>35458</v>
      </c>
      <c r="S19" s="16">
        <f t="shared" si="11"/>
        <v>0.18584662720310358</v>
      </c>
      <c r="T19" s="8">
        <v>772691</v>
      </c>
      <c r="U19" s="17">
        <f t="shared" si="12"/>
        <v>0.10390263485355654</v>
      </c>
      <c r="V19" s="17">
        <f t="shared" si="0"/>
        <v>6.3042018090025631E-2</v>
      </c>
      <c r="W19" s="10">
        <f t="shared" si="1"/>
        <v>7.7293316998949313E-2</v>
      </c>
      <c r="X19" s="10">
        <f t="shared" si="2"/>
        <v>0.33932724053782476</v>
      </c>
      <c r="Y19" s="10">
        <f t="shared" si="3"/>
        <v>0.20152110318128114</v>
      </c>
    </row>
    <row r="20" spans="1:25" ht="13.95" customHeight="1" x14ac:dyDescent="0.3">
      <c r="A20" s="3" t="s">
        <v>21</v>
      </c>
      <c r="B20" s="1">
        <v>463302</v>
      </c>
      <c r="C20" s="18">
        <f t="shared" si="4"/>
        <v>0.159527581520719</v>
      </c>
      <c r="D20" s="2">
        <v>504028</v>
      </c>
      <c r="E20" s="18">
        <f t="shared" si="5"/>
        <v>9.8708217619336194E-2</v>
      </c>
      <c r="F20" s="2">
        <v>-40726</v>
      </c>
      <c r="G20" s="16">
        <f t="shared" si="6"/>
        <v>-0.31188645771732704</v>
      </c>
      <c r="H20" s="4">
        <v>102594</v>
      </c>
      <c r="I20" s="12">
        <f t="shared" si="7"/>
        <v>0.10976018691790972</v>
      </c>
      <c r="J20" s="4">
        <v>25507</v>
      </c>
      <c r="K20" s="12">
        <f t="shared" si="13"/>
        <v>0.16833089043605717</v>
      </c>
      <c r="L20" s="4">
        <v>12407</v>
      </c>
      <c r="M20" s="14">
        <f t="shared" si="8"/>
        <v>0.16170411985018726</v>
      </c>
      <c r="N20" s="7">
        <v>116342</v>
      </c>
      <c r="O20" s="14">
        <f t="shared" si="9"/>
        <v>0.1133738456385473</v>
      </c>
      <c r="P20" s="4">
        <v>59855</v>
      </c>
      <c r="Q20" s="14">
        <f t="shared" si="10"/>
        <v>0.22875266874692068</v>
      </c>
      <c r="R20" s="6">
        <v>42633</v>
      </c>
      <c r="S20" s="16">
        <f t="shared" si="11"/>
        <v>0.20235207851542669</v>
      </c>
      <c r="T20" s="8">
        <v>827615</v>
      </c>
      <c r="U20" s="17">
        <f t="shared" si="12"/>
        <v>7.1081454294148624E-2</v>
      </c>
      <c r="V20" s="17">
        <f t="shared" si="0"/>
        <v>7.2322275454166488E-2</v>
      </c>
      <c r="W20" s="10">
        <f t="shared" si="1"/>
        <v>8.4584586570587345E-2</v>
      </c>
      <c r="X20" s="10">
        <f t="shared" si="2"/>
        <v>0.36644547970638292</v>
      </c>
      <c r="Y20" s="10">
        <f t="shared" si="3"/>
        <v>0.20354821557532518</v>
      </c>
    </row>
    <row r="21" spans="1:25" ht="13.95" customHeight="1" x14ac:dyDescent="0.3">
      <c r="A21" s="3" t="s">
        <v>22</v>
      </c>
      <c r="B21" s="1">
        <v>517112</v>
      </c>
      <c r="C21" s="18">
        <f t="shared" si="4"/>
        <v>0.11614454502678598</v>
      </c>
      <c r="D21" s="2">
        <v>590941</v>
      </c>
      <c r="E21" s="18">
        <f t="shared" si="5"/>
        <v>0.1724368487464982</v>
      </c>
      <c r="F21" s="2">
        <v>-73830</v>
      </c>
      <c r="G21" s="16">
        <f t="shared" si="6"/>
        <v>0.81284683003486713</v>
      </c>
      <c r="H21" s="4">
        <v>117053</v>
      </c>
      <c r="I21" s="12">
        <f t="shared" si="7"/>
        <v>0.14093416769011832</v>
      </c>
      <c r="J21" s="4">
        <v>31010</v>
      </c>
      <c r="K21" s="12">
        <f t="shared" si="13"/>
        <v>0.21574469753401027</v>
      </c>
      <c r="L21" s="4">
        <v>13957</v>
      </c>
      <c r="M21" s="14">
        <f t="shared" si="8"/>
        <v>0.12492947529620375</v>
      </c>
      <c r="N21" s="7">
        <v>133995</v>
      </c>
      <c r="O21" s="14">
        <f t="shared" si="9"/>
        <v>0.15173368173144694</v>
      </c>
      <c r="P21" s="4">
        <v>74803</v>
      </c>
      <c r="Q21" s="14">
        <f t="shared" si="10"/>
        <v>0.24973686408821319</v>
      </c>
      <c r="R21" s="6">
        <v>52533</v>
      </c>
      <c r="S21" s="16">
        <f t="shared" si="11"/>
        <v>0.23221448173949757</v>
      </c>
      <c r="T21" s="8">
        <v>908723</v>
      </c>
      <c r="U21" s="17">
        <f t="shared" si="12"/>
        <v>9.8002090343940113E-2</v>
      </c>
      <c r="V21" s="17">
        <f t="shared" si="0"/>
        <v>8.2316613533497007E-2</v>
      </c>
      <c r="W21" s="10">
        <f t="shared" si="1"/>
        <v>8.8897199551224229E-2</v>
      </c>
      <c r="X21" s="10">
        <f t="shared" si="2"/>
        <v>0.39205194223665063</v>
      </c>
      <c r="Y21" s="10">
        <f t="shared" si="3"/>
        <v>0.19807899604190604</v>
      </c>
    </row>
    <row r="22" spans="1:25" ht="13.95" customHeight="1" x14ac:dyDescent="0.3">
      <c r="A22" s="3" t="s">
        <v>23</v>
      </c>
      <c r="B22" s="1">
        <v>599272</v>
      </c>
      <c r="C22" s="18">
        <f t="shared" si="4"/>
        <v>0.15888240845310106</v>
      </c>
      <c r="D22" s="2">
        <v>678241</v>
      </c>
      <c r="E22" s="18">
        <f t="shared" si="5"/>
        <v>0.14773048409232056</v>
      </c>
      <c r="F22" s="2">
        <v>-78968</v>
      </c>
      <c r="G22" s="16">
        <f t="shared" si="6"/>
        <v>6.9592306650413105E-2</v>
      </c>
      <c r="H22" s="4">
        <v>137881</v>
      </c>
      <c r="I22" s="12">
        <f t="shared" si="7"/>
        <v>0.17793649030780928</v>
      </c>
      <c r="J22" s="4">
        <v>37927</v>
      </c>
      <c r="K22" s="12">
        <f t="shared" si="13"/>
        <v>0.22305707836181876</v>
      </c>
      <c r="L22" s="4">
        <v>16833</v>
      </c>
      <c r="M22" s="14">
        <f t="shared" si="8"/>
        <v>0.20606147452891022</v>
      </c>
      <c r="N22" s="7">
        <v>157513</v>
      </c>
      <c r="O22" s="14">
        <f t="shared" si="9"/>
        <v>0.1755140117168551</v>
      </c>
      <c r="P22" s="4">
        <v>95535</v>
      </c>
      <c r="Q22" s="14">
        <f t="shared" si="10"/>
        <v>0.27715465957247704</v>
      </c>
      <c r="R22" s="6">
        <v>68766</v>
      </c>
      <c r="S22" s="16">
        <f t="shared" si="11"/>
        <v>0.30900576780309519</v>
      </c>
      <c r="T22" s="8">
        <v>998818</v>
      </c>
      <c r="U22" s="17">
        <f t="shared" si="12"/>
        <v>9.9144623829263701E-2</v>
      </c>
      <c r="V22" s="17">
        <f t="shared" si="0"/>
        <v>9.5648056002194601E-2</v>
      </c>
      <c r="W22" s="10">
        <f t="shared" si="1"/>
        <v>0.10138873940089142</v>
      </c>
      <c r="X22" s="10">
        <f t="shared" si="2"/>
        <v>0.4365734891723223</v>
      </c>
      <c r="Y22" s="10">
        <f t="shared" si="3"/>
        <v>0.20329204515798957</v>
      </c>
    </row>
    <row r="23" spans="1:25" ht="13.95" customHeight="1" x14ac:dyDescent="0.3">
      <c r="A23" s="3" t="s">
        <v>24</v>
      </c>
      <c r="B23" s="1">
        <v>617766</v>
      </c>
      <c r="C23" s="18">
        <f t="shared" si="4"/>
        <v>3.0860777743662311E-2</v>
      </c>
      <c r="D23" s="2">
        <v>745743</v>
      </c>
      <c r="E23" s="18">
        <f t="shared" si="5"/>
        <v>9.9525095062079696E-2</v>
      </c>
      <c r="F23" s="2">
        <v>-127977</v>
      </c>
      <c r="G23" s="16">
        <f t="shared" si="6"/>
        <v>0.62061847837098572</v>
      </c>
      <c r="H23" s="4">
        <v>153916</v>
      </c>
      <c r="I23" s="12">
        <f t="shared" si="7"/>
        <v>0.11629593635091129</v>
      </c>
      <c r="J23" s="4">
        <v>45312</v>
      </c>
      <c r="K23" s="12">
        <f t="shared" si="13"/>
        <v>0.19471616526485089</v>
      </c>
      <c r="L23" s="4">
        <v>17391</v>
      </c>
      <c r="M23" s="14">
        <f t="shared" si="8"/>
        <v>3.3149171270718231E-2</v>
      </c>
      <c r="N23" s="7">
        <v>185309</v>
      </c>
      <c r="O23" s="14">
        <f t="shared" si="9"/>
        <v>0.17646797407198136</v>
      </c>
      <c r="P23" s="4">
        <v>117227</v>
      </c>
      <c r="Q23" s="14">
        <f t="shared" si="10"/>
        <v>0.22705814622913068</v>
      </c>
      <c r="R23" s="6">
        <v>85032</v>
      </c>
      <c r="S23" s="16">
        <f t="shared" si="11"/>
        <v>0.23654131402146408</v>
      </c>
      <c r="T23" s="8">
        <v>1142913</v>
      </c>
      <c r="U23" s="17">
        <f t="shared" si="12"/>
        <v>0.14426552184682295</v>
      </c>
      <c r="V23" s="17">
        <f t="shared" si="0"/>
        <v>0.10256861195909051</v>
      </c>
      <c r="W23" s="10">
        <f t="shared" si="1"/>
        <v>0.11402319565855798</v>
      </c>
      <c r="X23" s="10">
        <f t="shared" si="2"/>
        <v>0.45886600219093515</v>
      </c>
      <c r="Y23" s="10">
        <f t="shared" si="3"/>
        <v>0.20639281897382877</v>
      </c>
    </row>
    <row r="24" spans="1:25" ht="13.95" customHeight="1" x14ac:dyDescent="0.3">
      <c r="A24" s="3" t="s">
        <v>25</v>
      </c>
      <c r="B24" s="1">
        <v>600562</v>
      </c>
      <c r="C24" s="18">
        <f t="shared" si="4"/>
        <v>-2.7848732367919245E-2</v>
      </c>
      <c r="D24" s="2">
        <v>808364</v>
      </c>
      <c r="E24" s="18">
        <f t="shared" si="5"/>
        <v>8.3971287695627048E-2</v>
      </c>
      <c r="F24" s="2">
        <v>-207802</v>
      </c>
      <c r="G24" s="16">
        <f t="shared" si="6"/>
        <v>0.62374489166022018</v>
      </c>
      <c r="H24" s="4">
        <v>168513</v>
      </c>
      <c r="I24" s="12">
        <f t="shared" si="7"/>
        <v>9.4837443800514565E-2</v>
      </c>
      <c r="J24" s="4">
        <v>51245</v>
      </c>
      <c r="K24" s="12">
        <f t="shared" si="13"/>
        <v>0.13093661723163841</v>
      </c>
      <c r="L24" s="4">
        <v>18985</v>
      </c>
      <c r="M24" s="14">
        <f t="shared" si="8"/>
        <v>9.1656603990569838E-2</v>
      </c>
      <c r="N24" s="7">
        <v>209903</v>
      </c>
      <c r="O24" s="14">
        <f t="shared" si="9"/>
        <v>0.13271886416741766</v>
      </c>
      <c r="P24" s="4">
        <v>128653</v>
      </c>
      <c r="Q24" s="14">
        <f t="shared" si="10"/>
        <v>9.7469013111313951E-2</v>
      </c>
      <c r="R24" s="6">
        <v>89808</v>
      </c>
      <c r="S24" s="16">
        <f t="shared" si="11"/>
        <v>5.6167090036692069E-2</v>
      </c>
      <c r="T24" s="8">
        <v>1377953</v>
      </c>
      <c r="U24" s="17">
        <f t="shared" si="12"/>
        <v>0.20564994885874952</v>
      </c>
      <c r="V24" s="17">
        <f t="shared" si="0"/>
        <v>9.3365303461003385E-2</v>
      </c>
      <c r="W24" s="10">
        <f t="shared" si="1"/>
        <v>0.11109846554275055</v>
      </c>
      <c r="X24" s="10">
        <f t="shared" si="2"/>
        <v>0.42785477101327757</v>
      </c>
      <c r="Y24" s="10">
        <f t="shared" si="3"/>
        <v>0.2084617820684741</v>
      </c>
    </row>
    <row r="25" spans="1:25" ht="13.95" customHeight="1" x14ac:dyDescent="0.3">
      <c r="A25" s="3" t="s">
        <v>26</v>
      </c>
      <c r="B25" s="1">
        <v>666438</v>
      </c>
      <c r="C25" s="18">
        <f t="shared" si="4"/>
        <v>0.10969058981420736</v>
      </c>
      <c r="D25" s="2">
        <v>851805</v>
      </c>
      <c r="E25" s="18">
        <f t="shared" si="5"/>
        <v>5.3739404525683973E-2</v>
      </c>
      <c r="F25" s="2">
        <v>-185367</v>
      </c>
      <c r="G25" s="16">
        <f t="shared" si="6"/>
        <v>-0.10796334972714411</v>
      </c>
      <c r="H25" s="4">
        <v>176052</v>
      </c>
      <c r="I25" s="12">
        <f t="shared" si="7"/>
        <v>4.4738388136226881E-2</v>
      </c>
      <c r="J25" s="4">
        <v>56009</v>
      </c>
      <c r="K25" s="12">
        <f t="shared" si="13"/>
        <v>9.296516733339838E-2</v>
      </c>
      <c r="L25" s="4">
        <v>20061</v>
      </c>
      <c r="M25" s="14">
        <f t="shared" si="8"/>
        <v>5.6676323413220965E-2</v>
      </c>
      <c r="N25" s="7">
        <v>227411</v>
      </c>
      <c r="O25" s="14">
        <f t="shared" si="9"/>
        <v>8.3409956027307858E-2</v>
      </c>
      <c r="P25" s="4">
        <v>153866</v>
      </c>
      <c r="Q25" s="14">
        <f t="shared" si="10"/>
        <v>0.19597677473514027</v>
      </c>
      <c r="R25" s="6">
        <v>111102</v>
      </c>
      <c r="S25" s="16">
        <f t="shared" si="11"/>
        <v>0.23710582576162481</v>
      </c>
      <c r="T25" s="8">
        <v>1572975</v>
      </c>
      <c r="U25" s="17">
        <f t="shared" si="12"/>
        <v>0.14153022635750276</v>
      </c>
      <c r="V25" s="17">
        <f t="shared" si="0"/>
        <v>9.781846501056915E-2</v>
      </c>
      <c r="W25" s="10">
        <f t="shared" si="1"/>
        <v>0.13043126067585892</v>
      </c>
      <c r="X25" s="10">
        <f t="shared" si="2"/>
        <v>0.48855156522771548</v>
      </c>
      <c r="Y25" s="10">
        <f t="shared" si="3"/>
        <v>0.20668110659129729</v>
      </c>
    </row>
    <row r="26" spans="1:25" ht="13.95" customHeight="1" x14ac:dyDescent="0.3">
      <c r="A26" s="3" t="s">
        <v>27</v>
      </c>
      <c r="B26" s="1">
        <v>734037</v>
      </c>
      <c r="C26" s="18">
        <f t="shared" si="4"/>
        <v>0.10143329161902533</v>
      </c>
      <c r="D26" s="2">
        <v>946344</v>
      </c>
      <c r="E26" s="18">
        <f t="shared" si="5"/>
        <v>0.11098666948421293</v>
      </c>
      <c r="F26" s="2">
        <v>-212308</v>
      </c>
      <c r="G26" s="16">
        <f t="shared" si="6"/>
        <v>0.14533870645799954</v>
      </c>
      <c r="H26" s="4">
        <v>186432</v>
      </c>
      <c r="I26" s="12">
        <f t="shared" si="7"/>
        <v>5.8959852770772272E-2</v>
      </c>
      <c r="J26" s="4">
        <v>64087</v>
      </c>
      <c r="K26" s="12">
        <f t="shared" si="13"/>
        <v>0.14422682068953205</v>
      </c>
      <c r="L26" s="4">
        <v>22655</v>
      </c>
      <c r="M26" s="14">
        <f t="shared" si="8"/>
        <v>0.1293056178655102</v>
      </c>
      <c r="N26" s="7">
        <v>252743</v>
      </c>
      <c r="O26" s="14">
        <f t="shared" si="9"/>
        <v>0.11139302848147187</v>
      </c>
      <c r="P26" s="4">
        <v>178871</v>
      </c>
      <c r="Q26" s="14">
        <f t="shared" si="10"/>
        <v>0.16251153601185447</v>
      </c>
      <c r="R26" s="6">
        <v>129478</v>
      </c>
      <c r="S26" s="16">
        <f t="shared" si="11"/>
        <v>0.16539756260013322</v>
      </c>
      <c r="T26" s="8">
        <v>1823775</v>
      </c>
      <c r="U26" s="17">
        <f t="shared" si="12"/>
        <v>0.15944309350116817</v>
      </c>
      <c r="V26" s="17">
        <f t="shared" si="0"/>
        <v>9.8077339584104403E-2</v>
      </c>
      <c r="W26" s="10">
        <f t="shared" si="1"/>
        <v>0.13681916935068009</v>
      </c>
      <c r="X26" s="10">
        <f t="shared" si="2"/>
        <v>0.51229114159442601</v>
      </c>
      <c r="Y26" s="10">
        <f t="shared" si="3"/>
        <v>0.19700235855037915</v>
      </c>
    </row>
    <row r="27" spans="1:25" ht="13.95" customHeight="1" x14ac:dyDescent="0.3">
      <c r="A27" s="3" t="s">
        <v>28</v>
      </c>
      <c r="B27" s="1">
        <v>769155</v>
      </c>
      <c r="C27" s="18">
        <f t="shared" si="4"/>
        <v>4.7842274980688985E-2</v>
      </c>
      <c r="D27" s="2">
        <v>990382</v>
      </c>
      <c r="E27" s="18">
        <f t="shared" si="5"/>
        <v>4.6534875267344643E-2</v>
      </c>
      <c r="F27" s="2">
        <v>-221227</v>
      </c>
      <c r="G27" s="16">
        <f t="shared" si="6"/>
        <v>4.2009721725040979E-2</v>
      </c>
      <c r="H27" s="4">
        <v>196547</v>
      </c>
      <c r="I27" s="12">
        <f t="shared" si="7"/>
        <v>5.425570717473395E-2</v>
      </c>
      <c r="J27" s="4">
        <v>68445</v>
      </c>
      <c r="K27" s="12">
        <f t="shared" si="13"/>
        <v>6.8001310718242391E-2</v>
      </c>
      <c r="L27" s="4">
        <v>24995</v>
      </c>
      <c r="M27" s="14">
        <f t="shared" si="8"/>
        <v>0.10328845729419554</v>
      </c>
      <c r="N27" s="7">
        <v>273373</v>
      </c>
      <c r="O27" s="14">
        <f t="shared" si="9"/>
        <v>8.1624416897797369E-2</v>
      </c>
      <c r="P27" s="4">
        <v>190272</v>
      </c>
      <c r="Q27" s="14">
        <f t="shared" si="10"/>
        <v>6.373867200384635E-2</v>
      </c>
      <c r="R27" s="6">
        <v>136017</v>
      </c>
      <c r="S27" s="16">
        <f t="shared" si="11"/>
        <v>5.050278811844483E-2</v>
      </c>
      <c r="T27" s="8">
        <v>2110975</v>
      </c>
      <c r="U27" s="17">
        <f t="shared" si="12"/>
        <v>0.15747556579073624</v>
      </c>
      <c r="V27" s="17">
        <f t="shared" si="0"/>
        <v>9.013465341844408E-2</v>
      </c>
      <c r="W27" s="10">
        <f t="shared" si="1"/>
        <v>0.13733791607682691</v>
      </c>
      <c r="X27" s="10">
        <f t="shared" si="2"/>
        <v>0.49755096516481145</v>
      </c>
      <c r="Y27" s="10">
        <f t="shared" si="3"/>
        <v>0.19845574737828434</v>
      </c>
    </row>
    <row r="28" spans="1:25" ht="13.95" customHeight="1" x14ac:dyDescent="0.3">
      <c r="A28" s="3" t="s">
        <v>29</v>
      </c>
      <c r="B28" s="1">
        <v>854287</v>
      </c>
      <c r="C28" s="18">
        <f t="shared" si="4"/>
        <v>0.1106825022264693</v>
      </c>
      <c r="D28" s="2">
        <v>1004017</v>
      </c>
      <c r="E28" s="18">
        <f t="shared" si="5"/>
        <v>1.376741499744543E-2</v>
      </c>
      <c r="F28" s="2">
        <v>-149730</v>
      </c>
      <c r="G28" s="16">
        <f t="shared" si="6"/>
        <v>-0.32318387900211093</v>
      </c>
      <c r="H28" s="4">
        <v>205072</v>
      </c>
      <c r="I28" s="12">
        <f t="shared" si="7"/>
        <v>4.3373849511821598E-2</v>
      </c>
      <c r="J28" s="4">
        <v>73393</v>
      </c>
      <c r="K28" s="12">
        <f t="shared" si="13"/>
        <v>7.2291621009569734E-2</v>
      </c>
      <c r="L28" s="4">
        <v>27435</v>
      </c>
      <c r="M28" s="14">
        <f t="shared" si="8"/>
        <v>9.7619523904780958E-2</v>
      </c>
      <c r="N28" s="7">
        <v>281996</v>
      </c>
      <c r="O28" s="14">
        <f t="shared" si="9"/>
        <v>3.1542983396312001E-2</v>
      </c>
      <c r="P28" s="4">
        <v>195242</v>
      </c>
      <c r="Q28" s="14">
        <f t="shared" si="10"/>
        <v>2.6120501177262025E-2</v>
      </c>
      <c r="R28" s="6">
        <v>138611</v>
      </c>
      <c r="S28" s="16">
        <f t="shared" si="11"/>
        <v>1.9071145518574886E-2</v>
      </c>
      <c r="T28" s="8">
        <v>2336014</v>
      </c>
      <c r="U28" s="17">
        <f t="shared" si="12"/>
        <v>0.10660429422423288</v>
      </c>
      <c r="V28" s="17">
        <f t="shared" si="0"/>
        <v>8.3579122385396665E-2</v>
      </c>
      <c r="W28" s="10">
        <f t="shared" si="1"/>
        <v>0.13805642733140971</v>
      </c>
      <c r="X28" s="10">
        <f t="shared" si="2"/>
        <v>0.49153534092682166</v>
      </c>
      <c r="Y28" s="10">
        <f t="shared" si="3"/>
        <v>0.20425152163758184</v>
      </c>
    </row>
    <row r="29" spans="1:25" ht="13.95" customHeight="1" x14ac:dyDescent="0.3">
      <c r="A29" s="3" t="s">
        <v>30</v>
      </c>
      <c r="B29" s="1">
        <v>909238</v>
      </c>
      <c r="C29" s="18">
        <f t="shared" si="4"/>
        <v>6.4323816235059172E-2</v>
      </c>
      <c r="D29" s="2">
        <v>1064416</v>
      </c>
      <c r="E29" s="18">
        <f t="shared" si="5"/>
        <v>6.0157347933351729E-2</v>
      </c>
      <c r="F29" s="2">
        <v>-155178</v>
      </c>
      <c r="G29" s="16">
        <f t="shared" si="6"/>
        <v>3.6385493889000198E-2</v>
      </c>
      <c r="H29" s="4">
        <v>216808</v>
      </c>
      <c r="I29" s="12">
        <f t="shared" si="7"/>
        <v>5.7228680658500432E-2</v>
      </c>
      <c r="J29" s="4">
        <v>76906</v>
      </c>
      <c r="K29" s="12">
        <f t="shared" si="13"/>
        <v>4.7865600261605329E-2</v>
      </c>
      <c r="L29" s="4">
        <v>30462</v>
      </c>
      <c r="M29" s="14">
        <f t="shared" si="8"/>
        <v>0.11033351558228541</v>
      </c>
      <c r="N29" s="7">
        <v>290360</v>
      </c>
      <c r="O29" s="14">
        <f t="shared" si="9"/>
        <v>2.9659995177236557E-2</v>
      </c>
      <c r="P29" s="4">
        <v>214047</v>
      </c>
      <c r="Q29" s="14">
        <f t="shared" si="10"/>
        <v>9.6316366355599717E-2</v>
      </c>
      <c r="R29" s="6">
        <v>151803</v>
      </c>
      <c r="S29" s="16">
        <f t="shared" si="11"/>
        <v>9.5172821781821071E-2</v>
      </c>
      <c r="T29" s="8">
        <v>2586869</v>
      </c>
      <c r="U29" s="17">
        <f t="shared" si="12"/>
        <v>0.10738591463921021</v>
      </c>
      <c r="V29" s="17">
        <f t="shared" si="0"/>
        <v>8.2743656520681955E-2</v>
      </c>
      <c r="W29" s="10">
        <f t="shared" si="1"/>
        <v>0.14261623275110483</v>
      </c>
      <c r="X29" s="10">
        <f t="shared" si="2"/>
        <v>0.52280961564953854</v>
      </c>
      <c r="Y29" s="10">
        <f t="shared" si="3"/>
        <v>0.20368728016114002</v>
      </c>
    </row>
    <row r="30" spans="1:25" ht="13.95" customHeight="1" x14ac:dyDescent="0.3">
      <c r="A30" s="3" t="s">
        <v>31</v>
      </c>
      <c r="B30" s="1">
        <v>991104</v>
      </c>
      <c r="C30" s="18">
        <f t="shared" si="4"/>
        <v>9.003803184644725E-2</v>
      </c>
      <c r="D30" s="2">
        <v>1143743</v>
      </c>
      <c r="E30" s="18">
        <f t="shared" si="5"/>
        <v>7.4526313020473203E-2</v>
      </c>
      <c r="F30" s="2">
        <v>-152639</v>
      </c>
      <c r="G30" s="16">
        <f t="shared" si="6"/>
        <v>-1.636185541764941E-2</v>
      </c>
      <c r="H30" s="4">
        <v>230395</v>
      </c>
      <c r="I30" s="12">
        <f t="shared" si="7"/>
        <v>6.2668351721338694E-2</v>
      </c>
      <c r="J30" s="4">
        <v>82710</v>
      </c>
      <c r="K30" s="12">
        <f t="shared" si="13"/>
        <v>7.5468754063402074E-2</v>
      </c>
      <c r="L30" s="4">
        <v>34604</v>
      </c>
      <c r="M30" s="14">
        <f t="shared" si="8"/>
        <v>0.13597268728251591</v>
      </c>
      <c r="N30" s="7">
        <v>303555</v>
      </c>
      <c r="O30" s="14">
        <f t="shared" si="9"/>
        <v>4.5443587270973966E-2</v>
      </c>
      <c r="P30" s="4">
        <v>240845</v>
      </c>
      <c r="Q30" s="14">
        <f t="shared" si="10"/>
        <v>0.12519680257139787</v>
      </c>
      <c r="R30" s="6">
        <v>168981</v>
      </c>
      <c r="S30" s="16">
        <f t="shared" si="11"/>
        <v>0.11315981897590957</v>
      </c>
      <c r="T30" s="8">
        <v>2829770</v>
      </c>
      <c r="U30" s="17">
        <f t="shared" si="12"/>
        <v>9.3897680941709846E-2</v>
      </c>
      <c r="V30" s="17">
        <f t="shared" si="0"/>
        <v>8.5111157443891194E-2</v>
      </c>
      <c r="W30" s="10">
        <f t="shared" si="1"/>
        <v>0.14774385504435875</v>
      </c>
      <c r="X30" s="10">
        <f t="shared" si="2"/>
        <v>0.55667341997331621</v>
      </c>
      <c r="Y30" s="10">
        <f t="shared" si="3"/>
        <v>0.20143948421979413</v>
      </c>
    </row>
    <row r="31" spans="1:25" ht="13.95" customHeight="1" x14ac:dyDescent="0.3">
      <c r="A31" s="3" t="s">
        <v>32</v>
      </c>
      <c r="B31" s="1">
        <v>1031958</v>
      </c>
      <c r="C31" s="18">
        <f t="shared" si="4"/>
        <v>4.1220699341340566E-2</v>
      </c>
      <c r="D31" s="2">
        <v>1252993</v>
      </c>
      <c r="E31" s="18">
        <f t="shared" si="5"/>
        <v>9.551971028456567E-2</v>
      </c>
      <c r="F31" s="2">
        <v>-221036</v>
      </c>
      <c r="G31" s="16">
        <f t="shared" si="6"/>
        <v>0.44809648910173677</v>
      </c>
      <c r="H31" s="4">
        <v>246495</v>
      </c>
      <c r="I31" s="12">
        <f t="shared" si="7"/>
        <v>6.9879988715032884E-2</v>
      </c>
      <c r="J31" s="4">
        <v>95803</v>
      </c>
      <c r="K31" s="12">
        <f t="shared" si="13"/>
        <v>0.15830008463305525</v>
      </c>
      <c r="L31" s="4">
        <v>41103</v>
      </c>
      <c r="M31" s="14">
        <f t="shared" si="8"/>
        <v>0.18781065772743036</v>
      </c>
      <c r="N31" s="7">
        <v>299321</v>
      </c>
      <c r="O31" s="14">
        <f t="shared" si="9"/>
        <v>-1.3948048953237469E-2</v>
      </c>
      <c r="P31" s="4">
        <v>264691</v>
      </c>
      <c r="Q31" s="14">
        <f t="shared" si="10"/>
        <v>9.9009736552554545E-2</v>
      </c>
      <c r="R31" s="6">
        <v>184347</v>
      </c>
      <c r="S31" s="16">
        <f t="shared" si="11"/>
        <v>9.0933300193512881E-2</v>
      </c>
      <c r="T31" s="8">
        <v>3161223</v>
      </c>
      <c r="U31" s="17">
        <f t="shared" si="12"/>
        <v>0.11713072087130756</v>
      </c>
      <c r="V31" s="17">
        <f t="shared" si="0"/>
        <v>8.373056883364445E-2</v>
      </c>
      <c r="W31" s="10">
        <f t="shared" si="1"/>
        <v>0.14712532312630638</v>
      </c>
      <c r="X31" s="10">
        <f t="shared" si="2"/>
        <v>0.61588395067502777</v>
      </c>
      <c r="Y31" s="10">
        <f t="shared" si="3"/>
        <v>0.19672496175158202</v>
      </c>
    </row>
    <row r="32" spans="1:25" ht="13.95" customHeight="1" x14ac:dyDescent="0.3">
      <c r="A32" s="3" t="s">
        <v>33</v>
      </c>
      <c r="B32" s="1">
        <v>1054988</v>
      </c>
      <c r="C32" s="18">
        <f t="shared" si="4"/>
        <v>2.2316799714717072E-2</v>
      </c>
      <c r="D32" s="2">
        <v>1324226</v>
      </c>
      <c r="E32" s="18">
        <f t="shared" si="5"/>
        <v>5.6850277695086882E-2</v>
      </c>
      <c r="F32" s="2">
        <v>-269238</v>
      </c>
      <c r="G32" s="16">
        <f t="shared" si="6"/>
        <v>0.21807307406938237</v>
      </c>
      <c r="H32" s="4">
        <v>266765</v>
      </c>
      <c r="I32" s="12">
        <f t="shared" si="7"/>
        <v>8.2232905332765366E-2</v>
      </c>
      <c r="J32" s="4">
        <v>102045</v>
      </c>
      <c r="K32" s="12">
        <f t="shared" si="13"/>
        <v>6.5154535870484226E-2</v>
      </c>
      <c r="L32" s="4">
        <v>52533</v>
      </c>
      <c r="M32" s="14">
        <f t="shared" si="8"/>
        <v>0.27808189183271292</v>
      </c>
      <c r="N32" s="7">
        <v>273285</v>
      </c>
      <c r="O32" s="14">
        <f t="shared" si="9"/>
        <v>-8.6983539410866589E-2</v>
      </c>
      <c r="P32" s="4">
        <v>285421</v>
      </c>
      <c r="Q32" s="14">
        <f t="shared" si="10"/>
        <v>7.8317736530520488E-2</v>
      </c>
      <c r="R32" s="6">
        <v>194448</v>
      </c>
      <c r="S32" s="16">
        <f t="shared" si="11"/>
        <v>5.4793405913847258E-2</v>
      </c>
      <c r="T32" s="8">
        <v>3569300</v>
      </c>
      <c r="U32" s="17">
        <f t="shared" si="12"/>
        <v>0.12908833068720554</v>
      </c>
      <c r="V32" s="17">
        <f t="shared" si="0"/>
        <v>7.9965539461519061E-2</v>
      </c>
      <c r="W32" s="10">
        <f t="shared" si="1"/>
        <v>0.14683898367801265</v>
      </c>
      <c r="X32" s="10">
        <f t="shared" si="2"/>
        <v>0.71152093967835772</v>
      </c>
      <c r="Y32" s="10">
        <f t="shared" si="3"/>
        <v>0.20144975253468819</v>
      </c>
    </row>
    <row r="33" spans="1:25" ht="13.95" customHeight="1" x14ac:dyDescent="0.3">
      <c r="A33" s="3" t="s">
        <v>34</v>
      </c>
      <c r="B33" s="1">
        <v>1091208</v>
      </c>
      <c r="C33" s="18">
        <f t="shared" si="4"/>
        <v>3.4332144062302131E-2</v>
      </c>
      <c r="D33" s="2">
        <v>1381529</v>
      </c>
      <c r="E33" s="18">
        <f t="shared" si="5"/>
        <v>4.3272825031376819E-2</v>
      </c>
      <c r="F33" s="2">
        <v>-290321</v>
      </c>
      <c r="G33" s="16">
        <f t="shared" si="6"/>
        <v>7.8306182633952115E-2</v>
      </c>
      <c r="H33" s="4">
        <v>285167</v>
      </c>
      <c r="I33" s="12">
        <f t="shared" si="7"/>
        <v>6.898206286431878E-2</v>
      </c>
      <c r="J33" s="4">
        <v>116178</v>
      </c>
      <c r="K33" s="12">
        <f t="shared" si="13"/>
        <v>0.13849772159341467</v>
      </c>
      <c r="L33" s="4">
        <v>67827</v>
      </c>
      <c r="M33" s="14">
        <f t="shared" si="8"/>
        <v>0.29113128890411744</v>
      </c>
      <c r="N33" s="7">
        <v>298346</v>
      </c>
      <c r="O33" s="14">
        <f t="shared" si="9"/>
        <v>9.1702801105073464E-2</v>
      </c>
      <c r="P33" s="4">
        <v>292294</v>
      </c>
      <c r="Q33" s="14">
        <f t="shared" si="10"/>
        <v>2.4080218344130249E-2</v>
      </c>
      <c r="R33" s="6">
        <v>199344</v>
      </c>
      <c r="S33" s="16">
        <f t="shared" si="11"/>
        <v>2.517896815601086E-2</v>
      </c>
      <c r="T33" s="8">
        <v>3972578</v>
      </c>
      <c r="U33" s="17">
        <f t="shared" si="12"/>
        <v>0.1129851791667834</v>
      </c>
      <c r="V33" s="17">
        <f t="shared" si="0"/>
        <v>7.3577913385212329E-2</v>
      </c>
      <c r="W33" s="10">
        <f t="shared" si="1"/>
        <v>0.14429230222456424</v>
      </c>
      <c r="X33" s="10">
        <f t="shared" si="2"/>
        <v>0.66816380980472334</v>
      </c>
      <c r="Y33" s="10">
        <f t="shared" si="3"/>
        <v>0.20641405283566253</v>
      </c>
    </row>
    <row r="34" spans="1:25" ht="13.95" customHeight="1" x14ac:dyDescent="0.3">
      <c r="A34" s="3" t="s">
        <v>35</v>
      </c>
      <c r="B34" s="1">
        <v>1154334</v>
      </c>
      <c r="C34" s="18">
        <f t="shared" si="4"/>
        <v>5.7849649196120262E-2</v>
      </c>
      <c r="D34" s="2">
        <v>1409386</v>
      </c>
      <c r="E34" s="18">
        <f t="shared" si="5"/>
        <v>2.0163890877426389E-2</v>
      </c>
      <c r="F34" s="2">
        <v>-255051</v>
      </c>
      <c r="G34" s="16">
        <f t="shared" si="6"/>
        <v>-0.12148621698051468</v>
      </c>
      <c r="H34" s="4">
        <v>301985</v>
      </c>
      <c r="I34" s="12">
        <f t="shared" si="7"/>
        <v>5.8975968467599685E-2</v>
      </c>
      <c r="J34" s="4">
        <v>127903</v>
      </c>
      <c r="K34" s="12">
        <f t="shared" si="13"/>
        <v>0.10092272202998846</v>
      </c>
      <c r="L34" s="4">
        <v>75774</v>
      </c>
      <c r="M34" s="14">
        <f t="shared" si="8"/>
        <v>0.11716573046132071</v>
      </c>
      <c r="N34" s="7">
        <v>291084</v>
      </c>
      <c r="O34" s="14">
        <f t="shared" si="9"/>
        <v>-2.4340865974405556E-2</v>
      </c>
      <c r="P34" s="4">
        <v>292479</v>
      </c>
      <c r="Q34" s="14">
        <f t="shared" si="10"/>
        <v>6.329243843527407E-4</v>
      </c>
      <c r="R34" s="6">
        <v>198713</v>
      </c>
      <c r="S34" s="16">
        <f t="shared" si="11"/>
        <v>-3.1653824544505978E-3</v>
      </c>
      <c r="T34" s="8">
        <v>4315571</v>
      </c>
      <c r="U34" s="17">
        <f t="shared" si="12"/>
        <v>8.6340154932137272E-2</v>
      </c>
      <c r="V34" s="17">
        <f t="shared" si="0"/>
        <v>6.7772955189475501E-2</v>
      </c>
      <c r="W34" s="10">
        <f t="shared" si="1"/>
        <v>0.14099260245241546</v>
      </c>
      <c r="X34" s="10">
        <f t="shared" si="2"/>
        <v>0.68266548487721757</v>
      </c>
      <c r="Y34" s="10">
        <f t="shared" si="3"/>
        <v>0.21426706381360394</v>
      </c>
    </row>
    <row r="35" spans="1:25" ht="13.95" customHeight="1" x14ac:dyDescent="0.3">
      <c r="A35" s="3" t="s">
        <v>36</v>
      </c>
      <c r="B35" s="1">
        <v>1258566</v>
      </c>
      <c r="C35" s="18">
        <f t="shared" si="4"/>
        <v>9.0296222757018332E-2</v>
      </c>
      <c r="D35" s="2">
        <v>1461752</v>
      </c>
      <c r="E35" s="18">
        <f t="shared" si="5"/>
        <v>3.7155186726702268E-2</v>
      </c>
      <c r="F35" s="2">
        <v>-203186</v>
      </c>
      <c r="G35" s="16">
        <f t="shared" si="6"/>
        <v>-0.203351486565432</v>
      </c>
      <c r="H35" s="4">
        <v>316913</v>
      </c>
      <c r="I35" s="12">
        <f t="shared" si="7"/>
        <v>4.9432918853585445E-2</v>
      </c>
      <c r="J35" s="4">
        <v>141834</v>
      </c>
      <c r="K35" s="12">
        <f t="shared" si="13"/>
        <v>0.10891847728356645</v>
      </c>
      <c r="L35" s="4">
        <v>82034</v>
      </c>
      <c r="M35" s="14">
        <f t="shared" si="8"/>
        <v>8.2614089265447249E-2</v>
      </c>
      <c r="N35" s="7">
        <v>281640</v>
      </c>
      <c r="O35" s="14">
        <f t="shared" si="9"/>
        <v>-3.2444242898957004E-2</v>
      </c>
      <c r="P35" s="4">
        <v>296253</v>
      </c>
      <c r="Q35" s="14">
        <f t="shared" si="10"/>
        <v>1.290349050701076E-2</v>
      </c>
      <c r="R35" s="6">
        <v>202932</v>
      </c>
      <c r="S35" s="16">
        <f t="shared" si="11"/>
        <v>2.1231625510157864E-2</v>
      </c>
      <c r="T35" s="8">
        <v>4605338</v>
      </c>
      <c r="U35" s="17">
        <f t="shared" si="12"/>
        <v>6.7144533133622411E-2</v>
      </c>
      <c r="V35" s="17">
        <f t="shared" si="0"/>
        <v>6.4328177432362188E-2</v>
      </c>
      <c r="W35" s="10">
        <f t="shared" si="1"/>
        <v>0.13882792703550259</v>
      </c>
      <c r="X35" s="10">
        <f t="shared" si="2"/>
        <v>0.72053685556028968</v>
      </c>
      <c r="Y35" s="10">
        <f t="shared" si="3"/>
        <v>0.21680353438887034</v>
      </c>
    </row>
    <row r="36" spans="1:25" ht="13.95" customHeight="1" x14ac:dyDescent="0.3">
      <c r="A36" s="3" t="s">
        <v>37</v>
      </c>
      <c r="B36" s="1">
        <v>1351790</v>
      </c>
      <c r="C36" s="18">
        <f t="shared" si="4"/>
        <v>7.4071602124958086E-2</v>
      </c>
      <c r="D36" s="2">
        <v>1515742</v>
      </c>
      <c r="E36" s="18">
        <f t="shared" si="5"/>
        <v>3.6935129898915821E-2</v>
      </c>
      <c r="F36" s="2">
        <v>-163952</v>
      </c>
      <c r="G36" s="16">
        <f t="shared" si="6"/>
        <v>-0.1930940123827429</v>
      </c>
      <c r="H36" s="4">
        <v>333273</v>
      </c>
      <c r="I36" s="12">
        <f t="shared" si="7"/>
        <v>5.1623000634243466E-2</v>
      </c>
      <c r="J36" s="4">
        <v>156884</v>
      </c>
      <c r="K36" s="12">
        <f t="shared" si="13"/>
        <v>0.10610995953015497</v>
      </c>
      <c r="L36" s="4">
        <v>89070</v>
      </c>
      <c r="M36" s="14">
        <f t="shared" si="8"/>
        <v>8.5769315162005991E-2</v>
      </c>
      <c r="N36" s="7">
        <v>272063</v>
      </c>
      <c r="O36" s="14">
        <f t="shared" si="9"/>
        <v>-3.40044027836955E-2</v>
      </c>
      <c r="P36" s="4">
        <v>332379</v>
      </c>
      <c r="Q36" s="14">
        <f t="shared" si="10"/>
        <v>0.12194306893094753</v>
      </c>
      <c r="R36" s="6">
        <v>232134</v>
      </c>
      <c r="S36" s="16">
        <f t="shared" si="11"/>
        <v>0.14390041984507126</v>
      </c>
      <c r="T36" s="8">
        <v>4884605</v>
      </c>
      <c r="U36" s="17">
        <f t="shared" si="12"/>
        <v>6.0639848801542905E-2</v>
      </c>
      <c r="V36" s="17">
        <f t="shared" si="0"/>
        <v>6.8046239153421825E-2</v>
      </c>
      <c r="W36" s="10">
        <f t="shared" si="1"/>
        <v>0.15314875486725313</v>
      </c>
      <c r="X36" s="10">
        <f t="shared" si="2"/>
        <v>0.85323619896862124</v>
      </c>
      <c r="Y36" s="10">
        <f t="shared" si="3"/>
        <v>0.21987449051355706</v>
      </c>
    </row>
    <row r="37" spans="1:25" ht="13.95" customHeight="1" x14ac:dyDescent="0.3">
      <c r="A37" s="3" t="s">
        <v>38</v>
      </c>
      <c r="B37" s="1">
        <v>1453053</v>
      </c>
      <c r="C37" s="18">
        <f t="shared" si="4"/>
        <v>7.4910304115284182E-2</v>
      </c>
      <c r="D37" s="2">
        <v>1560484</v>
      </c>
      <c r="E37" s="18">
        <f t="shared" si="5"/>
        <v>2.9518216160797812E-2</v>
      </c>
      <c r="F37" s="2">
        <v>-107431</v>
      </c>
      <c r="G37" s="16">
        <f t="shared" si="6"/>
        <v>-0.34474114374939008</v>
      </c>
      <c r="H37" s="4">
        <v>347051</v>
      </c>
      <c r="I37" s="12">
        <f t="shared" si="7"/>
        <v>4.134148280838832E-2</v>
      </c>
      <c r="J37" s="4">
        <v>171272</v>
      </c>
      <c r="K37" s="12">
        <f t="shared" si="13"/>
        <v>9.1711073149588235E-2</v>
      </c>
      <c r="L37" s="4">
        <v>91990</v>
      </c>
      <c r="M37" s="14">
        <f t="shared" si="8"/>
        <v>3.2783204221398903E-2</v>
      </c>
      <c r="N37" s="7">
        <v>265748</v>
      </c>
      <c r="O37" s="14">
        <f t="shared" si="9"/>
        <v>-2.3211535563454053E-2</v>
      </c>
      <c r="P37" s="4">
        <v>343918</v>
      </c>
      <c r="Q37" s="14">
        <f t="shared" si="10"/>
        <v>3.471639303325421E-2</v>
      </c>
      <c r="R37" s="6">
        <v>241053</v>
      </c>
      <c r="S37" s="16">
        <f t="shared" si="11"/>
        <v>3.8421773630747759E-2</v>
      </c>
      <c r="T37" s="8">
        <v>5137195</v>
      </c>
      <c r="U37" s="17">
        <f t="shared" si="12"/>
        <v>5.1711448520402367E-2</v>
      </c>
      <c r="V37" s="17">
        <f t="shared" si="0"/>
        <v>6.6946650847398245E-2</v>
      </c>
      <c r="W37" s="10">
        <f t="shared" si="1"/>
        <v>0.15447322753709747</v>
      </c>
      <c r="X37" s="10">
        <f t="shared" si="2"/>
        <v>0.90707361861613256</v>
      </c>
      <c r="Y37" s="10">
        <f t="shared" si="3"/>
        <v>0.22239958884551203</v>
      </c>
    </row>
    <row r="38" spans="1:25" ht="13.95" customHeight="1" x14ac:dyDescent="0.3">
      <c r="A38" s="3" t="s">
        <v>39</v>
      </c>
      <c r="B38" s="1">
        <v>1579232</v>
      </c>
      <c r="C38" s="18">
        <f t="shared" si="4"/>
        <v>8.6837162856413352E-2</v>
      </c>
      <c r="D38" s="2">
        <v>1601116</v>
      </c>
      <c r="E38" s="18">
        <f t="shared" si="5"/>
        <v>2.6038075366360693E-2</v>
      </c>
      <c r="F38" s="2">
        <v>-21884</v>
      </c>
      <c r="G38" s="16">
        <f t="shared" si="6"/>
        <v>-0.79629715817594549</v>
      </c>
      <c r="H38" s="4">
        <v>362296</v>
      </c>
      <c r="I38" s="12">
        <f t="shared" si="7"/>
        <v>4.3927261411147063E-2</v>
      </c>
      <c r="J38" s="4">
        <v>187441</v>
      </c>
      <c r="K38" s="12">
        <f t="shared" si="13"/>
        <v>9.4405390256434213E-2</v>
      </c>
      <c r="L38" s="4">
        <v>95552</v>
      </c>
      <c r="M38" s="14">
        <f t="shared" si="8"/>
        <v>3.8721600173931947E-2</v>
      </c>
      <c r="N38" s="7">
        <v>270502</v>
      </c>
      <c r="O38" s="14">
        <f t="shared" si="9"/>
        <v>1.788912804611888E-2</v>
      </c>
      <c r="P38" s="4">
        <v>355764</v>
      </c>
      <c r="Q38" s="14">
        <f t="shared" si="10"/>
        <v>3.4444257061276233E-2</v>
      </c>
      <c r="R38" s="6">
        <v>243984</v>
      </c>
      <c r="S38" s="16">
        <f t="shared" si="11"/>
        <v>1.2159151721820513E-2</v>
      </c>
      <c r="T38" s="8">
        <v>5327624</v>
      </c>
      <c r="U38" s="17">
        <f t="shared" si="12"/>
        <v>3.7068672690057515E-2</v>
      </c>
      <c r="V38" s="17">
        <f t="shared" si="0"/>
        <v>6.6777235030099719E-2</v>
      </c>
      <c r="W38" s="10">
        <f t="shared" si="1"/>
        <v>0.15238371236062845</v>
      </c>
      <c r="X38" s="10">
        <f t="shared" si="2"/>
        <v>0.90196745310570714</v>
      </c>
      <c r="Y38" s="10">
        <f t="shared" si="3"/>
        <v>0.22627717167275826</v>
      </c>
    </row>
    <row r="39" spans="1:25" ht="13.95" customHeight="1" x14ac:dyDescent="0.3">
      <c r="A39" s="3" t="s">
        <v>40</v>
      </c>
      <c r="B39" s="1">
        <v>1721728</v>
      </c>
      <c r="C39" s="18">
        <f t="shared" si="4"/>
        <v>9.0231200988835081E-2</v>
      </c>
      <c r="D39" s="2">
        <v>1652458</v>
      </c>
      <c r="E39" s="18">
        <f t="shared" si="5"/>
        <v>3.2066383697371081E-2</v>
      </c>
      <c r="F39" s="2">
        <v>69270</v>
      </c>
      <c r="G39" s="16">
        <f t="shared" si="6"/>
        <v>-4.1653262657649428</v>
      </c>
      <c r="H39" s="4">
        <v>376119</v>
      </c>
      <c r="I39" s="12">
        <f t="shared" si="7"/>
        <v>3.8153885220924326E-2</v>
      </c>
      <c r="J39" s="4">
        <v>190233</v>
      </c>
      <c r="K39" s="12">
        <f t="shared" si="13"/>
        <v>1.4895353737976217E-2</v>
      </c>
      <c r="L39" s="4">
        <v>101234</v>
      </c>
      <c r="M39" s="14">
        <f t="shared" si="8"/>
        <v>5.946500334896182E-2</v>
      </c>
      <c r="N39" s="7">
        <v>268194</v>
      </c>
      <c r="O39" s="14">
        <f t="shared" si="9"/>
        <v>-8.5322844193388581E-3</v>
      </c>
      <c r="P39" s="4">
        <v>363759</v>
      </c>
      <c r="Q39" s="14">
        <f t="shared" si="10"/>
        <v>2.247276284278342E-2</v>
      </c>
      <c r="R39" s="6">
        <v>241118</v>
      </c>
      <c r="S39" s="16">
        <f t="shared" si="11"/>
        <v>-1.1746671912912322E-2</v>
      </c>
      <c r="T39" s="8">
        <v>5439447</v>
      </c>
      <c r="U39" s="17">
        <f t="shared" si="12"/>
        <v>2.0989281525873447E-2</v>
      </c>
      <c r="V39" s="17">
        <f t="shared" si="0"/>
        <v>6.6874261298988671E-2</v>
      </c>
      <c r="W39" s="10">
        <f t="shared" si="1"/>
        <v>0.14591475244756599</v>
      </c>
      <c r="X39" s="10">
        <f t="shared" si="2"/>
        <v>0.89904322990074348</v>
      </c>
      <c r="Y39" s="10">
        <f t="shared" si="3"/>
        <v>0.22761183642791527</v>
      </c>
    </row>
    <row r="40" spans="1:25" ht="13.95" customHeight="1" x14ac:dyDescent="0.3">
      <c r="A40" s="3" t="s">
        <v>41</v>
      </c>
      <c r="B40" s="1">
        <v>1827452</v>
      </c>
      <c r="C40" s="18">
        <f t="shared" si="4"/>
        <v>6.1405750501821427E-2</v>
      </c>
      <c r="D40" s="2">
        <v>1701842</v>
      </c>
      <c r="E40" s="18">
        <f t="shared" si="5"/>
        <v>2.9885177111914494E-2</v>
      </c>
      <c r="F40" s="2">
        <v>125610</v>
      </c>
      <c r="G40" s="16">
        <f t="shared" si="6"/>
        <v>0.8133391078388913</v>
      </c>
      <c r="H40" s="4">
        <v>386991</v>
      </c>
      <c r="I40" s="12">
        <f t="shared" si="7"/>
        <v>2.8905745256155631E-2</v>
      </c>
      <c r="J40" s="4">
        <v>187694</v>
      </c>
      <c r="K40" s="12">
        <f t="shared" si="13"/>
        <v>-1.3346790514789758E-2</v>
      </c>
      <c r="L40" s="4">
        <v>108042</v>
      </c>
      <c r="M40" s="14">
        <f t="shared" si="8"/>
        <v>6.7250133354406619E-2</v>
      </c>
      <c r="N40" s="7">
        <v>274769</v>
      </c>
      <c r="O40" s="14">
        <f t="shared" si="9"/>
        <v>2.4515835551876627E-2</v>
      </c>
      <c r="P40" s="4">
        <v>353463</v>
      </c>
      <c r="Q40" s="14">
        <f t="shared" si="10"/>
        <v>-2.8304454322779643E-2</v>
      </c>
      <c r="R40" s="6">
        <v>229755</v>
      </c>
      <c r="S40" s="16">
        <f t="shared" si="11"/>
        <v>-4.7126303303776575E-2</v>
      </c>
      <c r="T40" s="8">
        <v>5567694</v>
      </c>
      <c r="U40" s="17">
        <f t="shared" si="12"/>
        <v>2.3577212904179416E-2</v>
      </c>
      <c r="V40" s="17">
        <f t="shared" si="0"/>
        <v>6.3484631159686583E-2</v>
      </c>
      <c r="W40" s="10">
        <f t="shared" si="1"/>
        <v>0.13500371949922496</v>
      </c>
      <c r="X40" s="10">
        <f t="shared" si="2"/>
        <v>0.8361751143687971</v>
      </c>
      <c r="Y40" s="10">
        <f t="shared" si="3"/>
        <v>0.22739537512883098</v>
      </c>
    </row>
    <row r="41" spans="1:25" ht="13.95" customHeight="1" x14ac:dyDescent="0.3">
      <c r="A41" s="3" t="s">
        <v>42</v>
      </c>
      <c r="B41" s="1">
        <v>2025191</v>
      </c>
      <c r="C41" s="18">
        <f t="shared" si="4"/>
        <v>0.10820475722481357</v>
      </c>
      <c r="D41" s="2">
        <v>1788950</v>
      </c>
      <c r="E41" s="18">
        <f t="shared" si="5"/>
        <v>5.1184540045433123E-2</v>
      </c>
      <c r="F41" s="2">
        <v>236241</v>
      </c>
      <c r="G41" s="16">
        <f t="shared" si="6"/>
        <v>0.8807499402913781</v>
      </c>
      <c r="H41" s="4">
        <v>406048</v>
      </c>
      <c r="I41" s="12">
        <f t="shared" si="7"/>
        <v>4.9244039267063056E-2</v>
      </c>
      <c r="J41" s="4">
        <v>194115</v>
      </c>
      <c r="K41" s="12">
        <f t="shared" si="13"/>
        <v>3.4209937451383635E-2</v>
      </c>
      <c r="L41" s="4">
        <v>117921</v>
      </c>
      <c r="M41" s="14">
        <f t="shared" si="8"/>
        <v>9.143666351974232E-2</v>
      </c>
      <c r="N41" s="7">
        <v>294363</v>
      </c>
      <c r="O41" s="14">
        <f t="shared" si="9"/>
        <v>7.1310810171453118E-2</v>
      </c>
      <c r="P41" s="4">
        <v>361925</v>
      </c>
      <c r="Q41" s="14">
        <f t="shared" si="10"/>
        <v>2.3940270976028608E-2</v>
      </c>
      <c r="R41" s="6">
        <v>222949</v>
      </c>
      <c r="S41" s="16">
        <f t="shared" si="11"/>
        <v>-2.9622859132554243E-2</v>
      </c>
      <c r="T41" s="8">
        <v>5591625</v>
      </c>
      <c r="U41" s="17">
        <f t="shared" si="12"/>
        <v>4.2981888013242106E-3</v>
      </c>
      <c r="V41" s="17">
        <f t="shared" si="0"/>
        <v>6.4726264726264721E-2</v>
      </c>
      <c r="W41" s="10">
        <f t="shared" si="1"/>
        <v>0.12462561837949636</v>
      </c>
      <c r="X41" s="10">
        <f t="shared" si="2"/>
        <v>0.75739478127346171</v>
      </c>
      <c r="Y41" s="10">
        <f t="shared" si="3"/>
        <v>0.22697560021241511</v>
      </c>
    </row>
    <row r="42" spans="1:25" ht="13.95" customHeight="1" x14ac:dyDescent="0.3">
      <c r="A42" s="3" t="s">
        <v>43</v>
      </c>
      <c r="B42" s="1">
        <v>1991082</v>
      </c>
      <c r="C42" s="18">
        <f t="shared" si="4"/>
        <v>-1.6842362029062939E-2</v>
      </c>
      <c r="D42" s="2">
        <v>1862846</v>
      </c>
      <c r="E42" s="18">
        <f t="shared" si="5"/>
        <v>4.1306911875681265E-2</v>
      </c>
      <c r="F42" s="2">
        <v>128236</v>
      </c>
      <c r="G42" s="16">
        <f t="shared" si="6"/>
        <v>-0.45718143759973923</v>
      </c>
      <c r="H42" s="4">
        <v>429368</v>
      </c>
      <c r="I42" s="12">
        <f t="shared" si="7"/>
        <v>5.7431633698479E-2</v>
      </c>
      <c r="J42" s="4">
        <v>214061</v>
      </c>
      <c r="K42" s="12">
        <f t="shared" si="13"/>
        <v>0.10275352239651753</v>
      </c>
      <c r="L42" s="4">
        <v>129374</v>
      </c>
      <c r="M42" s="14">
        <f t="shared" si="8"/>
        <v>9.7124345960431138E-2</v>
      </c>
      <c r="N42" s="7">
        <v>304732</v>
      </c>
      <c r="O42" s="14">
        <f t="shared" si="9"/>
        <v>3.5225215125542275E-2</v>
      </c>
      <c r="P42" s="4">
        <v>359476</v>
      </c>
      <c r="Q42" s="14">
        <f t="shared" si="10"/>
        <v>-6.7665952890792296E-3</v>
      </c>
      <c r="R42" s="6">
        <v>206167</v>
      </c>
      <c r="S42" s="16">
        <f t="shared" si="11"/>
        <v>-7.5272820241400501E-2</v>
      </c>
      <c r="T42" s="8">
        <v>5732802</v>
      </c>
      <c r="U42" s="17">
        <f t="shared" si="12"/>
        <v>2.5247937764066797E-2</v>
      </c>
      <c r="V42" s="17">
        <f t="shared" si="0"/>
        <v>6.2705113485517203E-2</v>
      </c>
      <c r="W42" s="10">
        <f t="shared" si="1"/>
        <v>0.11067313132701254</v>
      </c>
      <c r="X42" s="10">
        <f t="shared" si="2"/>
        <v>0.6765518554008112</v>
      </c>
      <c r="Y42" s="10">
        <f t="shared" si="3"/>
        <v>0.23049033575507583</v>
      </c>
    </row>
    <row r="43" spans="1:25" ht="13.95" customHeight="1" x14ac:dyDescent="0.3">
      <c r="A43" s="3" t="s">
        <v>44</v>
      </c>
      <c r="B43" s="1">
        <v>1853136</v>
      </c>
      <c r="C43" s="18">
        <f t="shared" si="4"/>
        <v>-6.9281928117475827E-2</v>
      </c>
      <c r="D43" s="2">
        <v>2010894</v>
      </c>
      <c r="E43" s="18">
        <f t="shared" si="5"/>
        <v>7.9474095013758517E-2</v>
      </c>
      <c r="F43" s="2">
        <v>-157758</v>
      </c>
      <c r="G43" s="16">
        <f t="shared" si="6"/>
        <v>-2.2302161639477216</v>
      </c>
      <c r="H43" s="4">
        <v>452073</v>
      </c>
      <c r="I43" s="12">
        <f t="shared" si="7"/>
        <v>5.2880046952730526E-2</v>
      </c>
      <c r="J43" s="4">
        <v>227699</v>
      </c>
      <c r="K43" s="12">
        <f t="shared" si="13"/>
        <v>6.3710811404225895E-2</v>
      </c>
      <c r="L43" s="4">
        <v>147512</v>
      </c>
      <c r="M43" s="14">
        <f t="shared" si="8"/>
        <v>0.14019818510674478</v>
      </c>
      <c r="N43" s="7">
        <v>348456</v>
      </c>
      <c r="O43" s="14">
        <f t="shared" si="9"/>
        <v>0.14348345431395457</v>
      </c>
      <c r="P43" s="4">
        <v>332537</v>
      </c>
      <c r="Q43" s="14">
        <f t="shared" si="10"/>
        <v>-7.4939634356674709E-2</v>
      </c>
      <c r="R43" s="6">
        <v>170949</v>
      </c>
      <c r="S43" s="16">
        <f t="shared" si="11"/>
        <v>-0.17082268258256655</v>
      </c>
      <c r="T43" s="8">
        <v>6161431</v>
      </c>
      <c r="U43" s="17">
        <f t="shared" si="12"/>
        <v>7.4767801155525698E-2</v>
      </c>
      <c r="V43" s="17">
        <f t="shared" si="0"/>
        <v>5.3970741537152651E-2</v>
      </c>
      <c r="W43" s="10">
        <f t="shared" si="1"/>
        <v>8.5011442671766885E-2</v>
      </c>
      <c r="X43" s="10">
        <f t="shared" si="2"/>
        <v>0.49058991666092705</v>
      </c>
      <c r="Y43" s="10">
        <f t="shared" si="3"/>
        <v>0.224811949312097</v>
      </c>
    </row>
    <row r="44" spans="1:25" ht="13.95" customHeight="1" x14ac:dyDescent="0.3">
      <c r="A44" s="3" t="s">
        <v>45</v>
      </c>
      <c r="B44" s="1">
        <v>1782314</v>
      </c>
      <c r="C44" s="18">
        <f t="shared" si="4"/>
        <v>-3.8217378541024513E-2</v>
      </c>
      <c r="D44" s="2">
        <v>2159899</v>
      </c>
      <c r="E44" s="18">
        <f t="shared" si="5"/>
        <v>7.4098883382217068E-2</v>
      </c>
      <c r="F44" s="2">
        <v>-377585</v>
      </c>
      <c r="G44" s="16">
        <f t="shared" si="6"/>
        <v>1.3934443895079807</v>
      </c>
      <c r="H44" s="4">
        <v>470453</v>
      </c>
      <c r="I44" s="12">
        <f t="shared" si="7"/>
        <v>4.0657150504453926E-2</v>
      </c>
      <c r="J44" s="4">
        <v>245709</v>
      </c>
      <c r="K44" s="12">
        <f t="shared" si="13"/>
        <v>7.9095648202231889E-2</v>
      </c>
      <c r="L44" s="4">
        <v>160693</v>
      </c>
      <c r="M44" s="14">
        <f t="shared" si="8"/>
        <v>8.9355442269103524E-2</v>
      </c>
      <c r="N44" s="7">
        <v>404733</v>
      </c>
      <c r="O44" s="14">
        <f t="shared" si="9"/>
        <v>0.16150389145257937</v>
      </c>
      <c r="P44" s="4">
        <v>318141</v>
      </c>
      <c r="Q44" s="14">
        <f t="shared" si="10"/>
        <v>-4.3291423210048807E-2</v>
      </c>
      <c r="R44" s="6">
        <v>153073</v>
      </c>
      <c r="S44" s="16">
        <f t="shared" si="11"/>
        <v>-0.10456919900087161</v>
      </c>
      <c r="T44" s="8">
        <v>6737642</v>
      </c>
      <c r="U44" s="17">
        <f t="shared" si="12"/>
        <v>9.3519021798669819E-2</v>
      </c>
      <c r="V44" s="17">
        <f t="shared" si="0"/>
        <v>4.7218448234560402E-2</v>
      </c>
      <c r="W44" s="10">
        <f t="shared" si="1"/>
        <v>7.087044347907008E-2</v>
      </c>
      <c r="X44" s="10">
        <f t="shared" si="2"/>
        <v>0.37820736139627853</v>
      </c>
      <c r="Y44" s="10">
        <f t="shared" si="3"/>
        <v>0.21781249956595192</v>
      </c>
    </row>
    <row r="45" spans="1:25" ht="13.95" customHeight="1" x14ac:dyDescent="0.3">
      <c r="A45" s="3" t="s">
        <v>46</v>
      </c>
      <c r="B45" s="1">
        <v>1880114</v>
      </c>
      <c r="C45" s="18">
        <f t="shared" si="4"/>
        <v>5.4872485992928294E-2</v>
      </c>
      <c r="D45" s="2">
        <v>2292841</v>
      </c>
      <c r="E45" s="18">
        <f t="shared" si="5"/>
        <v>6.1550100259317682E-2</v>
      </c>
      <c r="F45" s="2">
        <v>-412727</v>
      </c>
      <c r="G45" s="16">
        <f t="shared" si="6"/>
        <v>9.307043447170836E-2</v>
      </c>
      <c r="H45" s="4">
        <v>491537</v>
      </c>
      <c r="I45" s="12">
        <f t="shared" si="7"/>
        <v>4.4816379106945858E-2</v>
      </c>
      <c r="J45" s="4">
        <v>264890</v>
      </c>
      <c r="K45" s="12">
        <f t="shared" si="13"/>
        <v>7.8063888583649765E-2</v>
      </c>
      <c r="L45" s="4">
        <v>176231</v>
      </c>
      <c r="M45" s="14">
        <f t="shared" si="8"/>
        <v>9.6693695431661619E-2</v>
      </c>
      <c r="N45" s="7">
        <v>455813</v>
      </c>
      <c r="O45" s="14">
        <f t="shared" si="9"/>
        <v>0.12620665969911027</v>
      </c>
      <c r="P45" s="4">
        <v>321679</v>
      </c>
      <c r="Q45" s="14">
        <f t="shared" si="10"/>
        <v>1.1120855218283716E-2</v>
      </c>
      <c r="R45" s="6">
        <v>160245</v>
      </c>
      <c r="S45" s="16">
        <f t="shared" si="11"/>
        <v>4.6853462073651132E-2</v>
      </c>
      <c r="T45" s="8">
        <v>7333350</v>
      </c>
      <c r="U45" s="17">
        <f t="shared" si="12"/>
        <v>8.8414908361115055E-2</v>
      </c>
      <c r="V45" s="17">
        <f t="shared" si="0"/>
        <v>4.3865218488139797E-2</v>
      </c>
      <c r="W45" s="10">
        <f t="shared" si="1"/>
        <v>6.9889277102075542E-2</v>
      </c>
      <c r="X45" s="10">
        <f t="shared" si="2"/>
        <v>0.35155864356655031</v>
      </c>
      <c r="Y45" s="10">
        <f t="shared" si="3"/>
        <v>0.21437901712329813</v>
      </c>
    </row>
    <row r="46" spans="1:25" ht="13.95" customHeight="1" x14ac:dyDescent="0.3">
      <c r="A46" s="3" t="s">
        <v>47</v>
      </c>
      <c r="B46" s="1">
        <v>2153611</v>
      </c>
      <c r="C46" s="18">
        <f t="shared" si="4"/>
        <v>0.14546830670906125</v>
      </c>
      <c r="D46" s="2">
        <v>2471957</v>
      </c>
      <c r="E46" s="18">
        <f t="shared" si="5"/>
        <v>7.8119677727326059E-2</v>
      </c>
      <c r="F46" s="2">
        <v>-318346</v>
      </c>
      <c r="G46" s="16">
        <f t="shared" si="6"/>
        <v>-0.22867658282593578</v>
      </c>
      <c r="H46" s="4">
        <v>518712</v>
      </c>
      <c r="I46" s="12">
        <f t="shared" si="7"/>
        <v>5.5285766890386688E-2</v>
      </c>
      <c r="J46" s="4">
        <v>294334</v>
      </c>
      <c r="K46" s="12">
        <f t="shared" si="13"/>
        <v>0.11115557401185398</v>
      </c>
      <c r="L46" s="4">
        <v>181720</v>
      </c>
      <c r="M46" s="14">
        <f t="shared" si="8"/>
        <v>3.1146620061169715E-2</v>
      </c>
      <c r="N46" s="7">
        <v>495294</v>
      </c>
      <c r="O46" s="14">
        <f t="shared" si="9"/>
        <v>8.6616660779749596E-2</v>
      </c>
      <c r="P46" s="4">
        <v>352345</v>
      </c>
      <c r="Q46" s="14">
        <f t="shared" si="10"/>
        <v>9.5331059845373808E-2</v>
      </c>
      <c r="R46" s="6">
        <v>183986</v>
      </c>
      <c r="S46" s="16">
        <f t="shared" si="11"/>
        <v>0.1481543885924678</v>
      </c>
      <c r="T46" s="8">
        <v>7871040</v>
      </c>
      <c r="U46" s="17">
        <f t="shared" si="12"/>
        <v>7.3321196997279556E-2</v>
      </c>
      <c r="V46" s="17">
        <f t="shared" si="0"/>
        <v>4.4764732487701756E-2</v>
      </c>
      <c r="W46" s="10">
        <f t="shared" si="1"/>
        <v>7.4429288211728603E-2</v>
      </c>
      <c r="X46" s="10">
        <f t="shared" si="2"/>
        <v>0.37146825925611859</v>
      </c>
      <c r="Y46" s="10">
        <f t="shared" si="3"/>
        <v>0.20983860156143494</v>
      </c>
    </row>
    <row r="47" spans="1:25" ht="13.95" customHeight="1" x14ac:dyDescent="0.3">
      <c r="A47" s="3" t="s">
        <v>48</v>
      </c>
      <c r="B47" s="1">
        <v>2406869</v>
      </c>
      <c r="C47" s="18">
        <f t="shared" si="4"/>
        <v>0.11759691049126328</v>
      </c>
      <c r="D47" s="2">
        <v>2655050</v>
      </c>
      <c r="E47" s="18">
        <f t="shared" si="5"/>
        <v>7.406803597311766E-2</v>
      </c>
      <c r="F47" s="2">
        <v>-248181</v>
      </c>
      <c r="G47" s="16">
        <f t="shared" si="6"/>
        <v>-0.22040484252982603</v>
      </c>
      <c r="H47" s="4">
        <v>543911</v>
      </c>
      <c r="I47" s="12">
        <f t="shared" si="7"/>
        <v>4.857994416940422E-2</v>
      </c>
      <c r="J47" s="4">
        <v>324879</v>
      </c>
      <c r="K47" s="12">
        <f t="shared" si="13"/>
        <v>0.10377666188751554</v>
      </c>
      <c r="L47" s="4">
        <v>180625</v>
      </c>
      <c r="M47" s="14">
        <f t="shared" si="8"/>
        <v>-6.0257539071098395E-3</v>
      </c>
      <c r="N47" s="7">
        <v>521820</v>
      </c>
      <c r="O47" s="14">
        <f t="shared" si="9"/>
        <v>5.3556069728282599E-2</v>
      </c>
      <c r="P47" s="4">
        <v>405866</v>
      </c>
      <c r="Q47" s="14">
        <f t="shared" si="10"/>
        <v>0.15189941676481858</v>
      </c>
      <c r="R47" s="6">
        <v>226603</v>
      </c>
      <c r="S47" s="16">
        <f t="shared" si="11"/>
        <v>0.23163175459002316</v>
      </c>
      <c r="T47" s="8">
        <v>8420278</v>
      </c>
      <c r="U47" s="17">
        <f t="shared" si="12"/>
        <v>6.9779597105338043E-2</v>
      </c>
      <c r="V47" s="17">
        <f t="shared" si="0"/>
        <v>4.8201021391455247E-2</v>
      </c>
      <c r="W47" s="10">
        <f t="shared" si="1"/>
        <v>8.5347921884710271E-2</v>
      </c>
      <c r="X47" s="10">
        <f t="shared" si="2"/>
        <v>0.43425510712506227</v>
      </c>
      <c r="Y47" s="10">
        <f t="shared" si="3"/>
        <v>0.20485904220259504</v>
      </c>
    </row>
    <row r="48" spans="1:25" ht="13.95" customHeight="1" x14ac:dyDescent="0.3">
      <c r="A48" s="3" t="s">
        <v>49</v>
      </c>
      <c r="B48" s="1">
        <v>2567985</v>
      </c>
      <c r="C48" s="18">
        <f t="shared" si="4"/>
        <v>6.6940078583421034E-2</v>
      </c>
      <c r="D48" s="2">
        <v>2728686</v>
      </c>
      <c r="E48" s="18">
        <f t="shared" si="5"/>
        <v>2.7734317621137077E-2</v>
      </c>
      <c r="F48" s="2">
        <v>-160701</v>
      </c>
      <c r="G48" s="16">
        <f t="shared" si="6"/>
        <v>-0.35248467852091819</v>
      </c>
      <c r="H48" s="4">
        <v>581442</v>
      </c>
      <c r="I48" s="12">
        <f t="shared" si="7"/>
        <v>6.900209776967188E-2</v>
      </c>
      <c r="J48" s="4">
        <v>370775</v>
      </c>
      <c r="K48" s="12">
        <f t="shared" si="13"/>
        <v>0.1412710578399958</v>
      </c>
      <c r="L48" s="4">
        <v>190624</v>
      </c>
      <c r="M48" s="14">
        <f t="shared" si="8"/>
        <v>5.535778546712803E-2</v>
      </c>
      <c r="N48" s="7">
        <v>551258</v>
      </c>
      <c r="O48" s="14">
        <f t="shared" si="9"/>
        <v>5.6414089149515158E-2</v>
      </c>
      <c r="P48" s="4">
        <v>429966</v>
      </c>
      <c r="Q48" s="14">
        <f t="shared" si="10"/>
        <v>5.9379203973725321E-2</v>
      </c>
      <c r="R48" s="6">
        <v>237109</v>
      </c>
      <c r="S48" s="16">
        <f t="shared" si="11"/>
        <v>4.6363022554864672E-2</v>
      </c>
      <c r="T48" s="8">
        <v>8921343</v>
      </c>
      <c r="U48" s="17">
        <f t="shared" si="12"/>
        <v>5.9506942644886547E-2</v>
      </c>
      <c r="V48" s="17">
        <f t="shared" si="0"/>
        <v>4.8195210070950081E-2</v>
      </c>
      <c r="W48" s="10">
        <f t="shared" si="1"/>
        <v>8.6894937709945372E-2</v>
      </c>
      <c r="X48" s="10">
        <f t="shared" si="2"/>
        <v>0.43012346306085353</v>
      </c>
      <c r="Y48" s="10">
        <f t="shared" si="3"/>
        <v>0.21308497936369372</v>
      </c>
    </row>
    <row r="49" spans="1:25" ht="13.95" customHeight="1" x14ac:dyDescent="0.3">
      <c r="A49" s="3" t="s">
        <v>50</v>
      </c>
      <c r="B49" s="1">
        <v>2523991</v>
      </c>
      <c r="C49" s="18">
        <f t="shared" si="4"/>
        <v>-1.7131720006152686E-2</v>
      </c>
      <c r="D49" s="2">
        <v>2982544</v>
      </c>
      <c r="E49" s="18">
        <f t="shared" si="5"/>
        <v>9.3033056936562136E-2</v>
      </c>
      <c r="F49" s="2">
        <v>-458553</v>
      </c>
      <c r="G49" s="16">
        <f t="shared" si="6"/>
        <v>1.8534545522429855</v>
      </c>
      <c r="H49" s="4">
        <v>612110</v>
      </c>
      <c r="I49" s="12">
        <f t="shared" si="7"/>
        <v>5.2744727763044293E-2</v>
      </c>
      <c r="J49" s="4">
        <v>385817</v>
      </c>
      <c r="K49" s="12">
        <f t="shared" si="13"/>
        <v>4.0569078281976943E-2</v>
      </c>
      <c r="L49" s="4">
        <v>201426</v>
      </c>
      <c r="M49" s="14">
        <f t="shared" si="8"/>
        <v>5.666652677522243E-2</v>
      </c>
      <c r="N49" s="7">
        <v>616066</v>
      </c>
      <c r="O49" s="14">
        <f t="shared" si="9"/>
        <v>0.11756382673811537</v>
      </c>
      <c r="P49" s="4">
        <v>451143</v>
      </c>
      <c r="Q49" s="14">
        <f t="shared" si="10"/>
        <v>4.9252731611336711E-2</v>
      </c>
      <c r="R49" s="6">
        <v>252757</v>
      </c>
      <c r="S49" s="16">
        <f t="shared" si="11"/>
        <v>6.599496434129451E-2</v>
      </c>
      <c r="T49" s="8">
        <v>9959850</v>
      </c>
      <c r="U49" s="17">
        <f t="shared" si="12"/>
        <v>0.11640702526514225</v>
      </c>
      <c r="V49" s="17">
        <f t="shared" si="0"/>
        <v>4.5296164098856909E-2</v>
      </c>
      <c r="W49" s="10">
        <f t="shared" si="1"/>
        <v>8.4745438793191311E-2</v>
      </c>
      <c r="X49" s="10">
        <f t="shared" si="2"/>
        <v>0.41027584706833359</v>
      </c>
      <c r="Y49" s="10">
        <f t="shared" si="3"/>
        <v>0.20523083649394611</v>
      </c>
    </row>
    <row r="50" spans="1:25" ht="13.95" customHeight="1" x14ac:dyDescent="0.3">
      <c r="A50" s="3" t="s">
        <v>51</v>
      </c>
      <c r="B50" s="1">
        <v>2104989</v>
      </c>
      <c r="C50" s="18">
        <f t="shared" si="4"/>
        <v>-0.16600772348237375</v>
      </c>
      <c r="D50" s="2">
        <v>3517677</v>
      </c>
      <c r="E50" s="18">
        <f t="shared" si="5"/>
        <v>0.17942166150775982</v>
      </c>
      <c r="F50" s="2">
        <v>-1412688</v>
      </c>
      <c r="G50" s="16">
        <f t="shared" si="6"/>
        <v>2.0807518432983754</v>
      </c>
      <c r="H50" s="4">
        <v>677726</v>
      </c>
      <c r="I50" s="12">
        <f t="shared" si="7"/>
        <v>0.1071964189443074</v>
      </c>
      <c r="J50" s="4">
        <v>425095</v>
      </c>
      <c r="K50" s="12">
        <f t="shared" si="13"/>
        <v>0.10180474162621139</v>
      </c>
      <c r="L50" s="4">
        <v>250924</v>
      </c>
      <c r="M50" s="14">
        <f t="shared" si="8"/>
        <v>0.2457378888524818</v>
      </c>
      <c r="N50" s="7">
        <v>661012</v>
      </c>
      <c r="O50" s="14">
        <f t="shared" si="9"/>
        <v>7.2956468949755382E-2</v>
      </c>
      <c r="P50" s="4">
        <v>383073</v>
      </c>
      <c r="Q50" s="14">
        <f t="shared" si="10"/>
        <v>-0.15088342277282368</v>
      </c>
      <c r="R50" s="6">
        <v>186902</v>
      </c>
      <c r="S50" s="16">
        <f t="shared" si="11"/>
        <v>-0.26054669109065226</v>
      </c>
      <c r="T50" s="8">
        <v>11853142</v>
      </c>
      <c r="U50" s="17">
        <f t="shared" si="12"/>
        <v>0.19009242107059846</v>
      </c>
      <c r="V50" s="17">
        <f t="shared" si="0"/>
        <v>3.2318266329720846E-2</v>
      </c>
      <c r="W50" s="10">
        <f t="shared" si="1"/>
        <v>5.313222333943679E-2</v>
      </c>
      <c r="X50" s="10">
        <f t="shared" si="2"/>
        <v>0.28275129649688657</v>
      </c>
      <c r="Y50" s="10">
        <f t="shared" si="3"/>
        <v>0.19266294204954007</v>
      </c>
    </row>
    <row r="51" spans="1:25" ht="13.95" customHeight="1" x14ac:dyDescent="0.3">
      <c r="A51" s="3" t="s">
        <v>52</v>
      </c>
      <c r="B51" s="1">
        <v>2162706</v>
      </c>
      <c r="C51" s="18">
        <f t="shared" si="4"/>
        <v>2.7419145658243344E-2</v>
      </c>
      <c r="D51" s="2">
        <v>3457079</v>
      </c>
      <c r="E51" s="18">
        <f t="shared" si="5"/>
        <v>-1.7226709558609277E-2</v>
      </c>
      <c r="F51" s="2">
        <v>-1294373</v>
      </c>
      <c r="G51" s="16">
        <f t="shared" si="6"/>
        <v>-8.3751684731518922E-2</v>
      </c>
      <c r="H51" s="4">
        <v>700752</v>
      </c>
      <c r="I51" s="12">
        <f t="shared" si="7"/>
        <v>3.3975382381670471E-2</v>
      </c>
      <c r="J51" s="4">
        <v>446477</v>
      </c>
      <c r="K51" s="12">
        <f t="shared" si="13"/>
        <v>5.0299344852327128E-2</v>
      </c>
      <c r="L51" s="4">
        <v>272771</v>
      </c>
      <c r="M51" s="14">
        <f t="shared" si="8"/>
        <v>8.7066203312556795E-2</v>
      </c>
      <c r="N51" s="7">
        <v>693485</v>
      </c>
      <c r="O51" s="14">
        <f t="shared" si="9"/>
        <v>4.9126188329410056E-2</v>
      </c>
      <c r="P51" s="4">
        <v>413934</v>
      </c>
      <c r="Q51" s="14">
        <f t="shared" si="10"/>
        <v>8.0561668402628225E-2</v>
      </c>
      <c r="R51" s="6">
        <v>196194</v>
      </c>
      <c r="S51" s="16">
        <f t="shared" si="11"/>
        <v>4.9715893890916095E-2</v>
      </c>
      <c r="T51" s="8">
        <v>13510840</v>
      </c>
      <c r="U51" s="17">
        <f t="shared" si="12"/>
        <v>0.13985304487198416</v>
      </c>
      <c r="V51" s="17">
        <f t="shared" si="0"/>
        <v>3.063717725914895E-2</v>
      </c>
      <c r="W51" s="10">
        <f t="shared" si="1"/>
        <v>5.6751378837452078E-2</v>
      </c>
      <c r="X51" s="10">
        <f t="shared" si="2"/>
        <v>0.2829102287720715</v>
      </c>
      <c r="Y51" s="10">
        <f t="shared" si="3"/>
        <v>0.20270060360205827</v>
      </c>
    </row>
    <row r="52" spans="1:25" ht="13.95" customHeight="1" x14ac:dyDescent="0.3">
      <c r="A52" s="3" t="s">
        <v>53</v>
      </c>
      <c r="B52" s="1">
        <v>2303466</v>
      </c>
      <c r="C52" s="18">
        <f t="shared" si="4"/>
        <v>6.5085129462811864E-2</v>
      </c>
      <c r="D52" s="2">
        <v>3603065</v>
      </c>
      <c r="E52" s="18">
        <f t="shared" si="5"/>
        <v>4.2228135370930196E-2</v>
      </c>
      <c r="F52" s="2">
        <v>-1299599</v>
      </c>
      <c r="G52" s="16">
        <f t="shared" si="6"/>
        <v>4.0374760598374656E-3</v>
      </c>
      <c r="H52" s="4">
        <v>724923</v>
      </c>
      <c r="I52" s="12">
        <f t="shared" si="7"/>
        <v>3.4492944722241251E-2</v>
      </c>
      <c r="J52" s="4">
        <v>479923</v>
      </c>
      <c r="K52" s="12">
        <f t="shared" si="13"/>
        <v>7.4910913664085726E-2</v>
      </c>
      <c r="L52" s="4">
        <v>274964</v>
      </c>
      <c r="M52" s="14">
        <f t="shared" si="8"/>
        <v>8.0397109663417291E-3</v>
      </c>
      <c r="N52" s="7">
        <v>705554</v>
      </c>
      <c r="O52" s="14">
        <f t="shared" si="9"/>
        <v>1.74034045437176E-2</v>
      </c>
      <c r="P52" s="4">
        <v>453987</v>
      </c>
      <c r="Q52" s="14">
        <f t="shared" si="10"/>
        <v>9.6761802606212588E-2</v>
      </c>
      <c r="R52" s="6">
        <v>229962</v>
      </c>
      <c r="S52" s="16">
        <f t="shared" si="11"/>
        <v>0.17211535520963944</v>
      </c>
      <c r="T52" s="8">
        <v>14746553</v>
      </c>
      <c r="U52" s="17">
        <f t="shared" si="12"/>
        <v>9.1460856615872888E-2</v>
      </c>
      <c r="V52" s="17">
        <f t="shared" si="0"/>
        <v>3.0785974186645516E-2</v>
      </c>
      <c r="W52" s="10">
        <f t="shared" si="1"/>
        <v>6.3823994293747133E-2</v>
      </c>
      <c r="X52" s="10">
        <f t="shared" si="2"/>
        <v>0.32593111228906646</v>
      </c>
      <c r="Y52" s="10">
        <f t="shared" si="3"/>
        <v>0.20119620378760861</v>
      </c>
    </row>
    <row r="53" spans="1:25" ht="13.95" customHeight="1" x14ac:dyDescent="0.3">
      <c r="A53" s="3" t="s">
        <v>54</v>
      </c>
      <c r="B53" s="1">
        <v>2449990</v>
      </c>
      <c r="C53" s="18">
        <f t="shared" si="4"/>
        <v>6.3610229106919741E-2</v>
      </c>
      <c r="D53" s="2">
        <v>3526563</v>
      </c>
      <c r="E53" s="18">
        <f t="shared" si="5"/>
        <v>-2.1232478459311723E-2</v>
      </c>
      <c r="F53" s="2">
        <v>-1076573</v>
      </c>
      <c r="G53" s="16">
        <f t="shared" si="6"/>
        <v>-0.17161139705401435</v>
      </c>
      <c r="H53" s="4">
        <v>767714</v>
      </c>
      <c r="I53" s="12">
        <f t="shared" si="7"/>
        <v>5.902833818212417E-2</v>
      </c>
      <c r="J53" s="4">
        <v>466018</v>
      </c>
      <c r="K53" s="12">
        <f t="shared" si="13"/>
        <v>-2.8973397815899634E-2</v>
      </c>
      <c r="L53" s="4">
        <v>250534</v>
      </c>
      <c r="M53" s="14">
        <f t="shared" si="8"/>
        <v>-8.8847994646571921E-2</v>
      </c>
      <c r="N53" s="7">
        <v>677852</v>
      </c>
      <c r="O53" s="14">
        <f t="shared" si="9"/>
        <v>-3.9262763728927903E-2</v>
      </c>
      <c r="P53" s="4">
        <v>359219</v>
      </c>
      <c r="Q53" s="14">
        <f t="shared" si="10"/>
        <v>-0.20874606541597007</v>
      </c>
      <c r="R53" s="6">
        <v>220408</v>
      </c>
      <c r="S53" s="16">
        <f t="shared" si="11"/>
        <v>-4.1545994555622232E-2</v>
      </c>
      <c r="T53" s="8">
        <v>16027021</v>
      </c>
      <c r="U53" s="17">
        <f t="shared" si="12"/>
        <v>8.6831681953063886E-2</v>
      </c>
      <c r="V53" s="17">
        <f t="shared" si="0"/>
        <v>2.2413335578707984E-2</v>
      </c>
      <c r="W53" s="10">
        <f t="shared" si="1"/>
        <v>6.2499379707664372E-2</v>
      </c>
      <c r="X53" s="10">
        <f t="shared" si="2"/>
        <v>0.32515652384296279</v>
      </c>
      <c r="Y53" s="10">
        <f t="shared" si="3"/>
        <v>0.21769467892676239</v>
      </c>
    </row>
    <row r="54" spans="1:25" ht="13.95" customHeight="1" x14ac:dyDescent="0.3">
      <c r="A54" s="3" t="s">
        <v>55</v>
      </c>
      <c r="B54" s="1">
        <v>2775106</v>
      </c>
      <c r="C54" s="18">
        <f t="shared" si="4"/>
        <v>0.1327009497997951</v>
      </c>
      <c r="D54" s="2">
        <v>3454881</v>
      </c>
      <c r="E54" s="18">
        <f t="shared" si="5"/>
        <v>-2.032630637819316E-2</v>
      </c>
      <c r="F54" s="2">
        <v>-679775</v>
      </c>
      <c r="G54" s="16">
        <f t="shared" si="6"/>
        <v>-0.36857509894823665</v>
      </c>
      <c r="H54" s="4">
        <v>807841</v>
      </c>
      <c r="I54" s="12">
        <f t="shared" si="7"/>
        <v>5.2268162362546472E-2</v>
      </c>
      <c r="J54" s="4">
        <v>491809</v>
      </c>
      <c r="K54" s="12">
        <f t="shared" si="13"/>
        <v>5.5343355836040671E-2</v>
      </c>
      <c r="L54" s="4">
        <v>265392</v>
      </c>
      <c r="M54" s="14">
        <f t="shared" si="8"/>
        <v>5.9305323828302746E-2</v>
      </c>
      <c r="N54" s="7">
        <v>633446</v>
      </c>
      <c r="O54" s="14">
        <f t="shared" si="9"/>
        <v>-6.5509875312015006E-2</v>
      </c>
      <c r="P54" s="4">
        <v>415651</v>
      </c>
      <c r="Q54" s="14">
        <f t="shared" si="10"/>
        <v>0.15709636739704749</v>
      </c>
      <c r="R54" s="6">
        <v>220885</v>
      </c>
      <c r="S54" s="16">
        <f t="shared" si="11"/>
        <v>2.1641682697542738E-3</v>
      </c>
      <c r="T54" s="8">
        <v>16699396</v>
      </c>
      <c r="U54" s="17">
        <f t="shared" si="12"/>
        <v>4.1952587445914E-2</v>
      </c>
      <c r="V54" s="17">
        <f t="shared" si="0"/>
        <v>2.4890181656869508E-2</v>
      </c>
      <c r="W54" s="10">
        <f t="shared" si="1"/>
        <v>6.3934184708532654E-2</v>
      </c>
      <c r="X54" s="10">
        <f t="shared" si="2"/>
        <v>0.34870375691061273</v>
      </c>
      <c r="Y54" s="10">
        <f t="shared" si="3"/>
        <v>0.23382599863786915</v>
      </c>
    </row>
    <row r="55" spans="1:25" ht="13.95" customHeight="1" x14ac:dyDescent="0.3">
      <c r="A55" s="3" t="s">
        <v>56</v>
      </c>
      <c r="B55" s="1">
        <v>3021491</v>
      </c>
      <c r="C55" s="18">
        <f t="shared" si="4"/>
        <v>8.8783995998711396E-2</v>
      </c>
      <c r="D55" s="2">
        <v>3506284</v>
      </c>
      <c r="E55" s="18">
        <f t="shared" si="5"/>
        <v>1.4878370629842243E-2</v>
      </c>
      <c r="F55" s="2">
        <v>-484793</v>
      </c>
      <c r="G55" s="16">
        <f t="shared" si="6"/>
        <v>-0.28683314331948073</v>
      </c>
      <c r="H55" s="4">
        <v>844876</v>
      </c>
      <c r="I55" s="12">
        <f t="shared" si="7"/>
        <v>4.5844417403919833E-2</v>
      </c>
      <c r="J55" s="4">
        <v>505303</v>
      </c>
      <c r="K55" s="12">
        <f t="shared" si="13"/>
        <v>2.7437480810639903E-2</v>
      </c>
      <c r="L55" s="4">
        <v>301472</v>
      </c>
      <c r="M55" s="14">
        <f t="shared" si="8"/>
        <v>0.13594984023632967</v>
      </c>
      <c r="N55" s="7">
        <v>603457</v>
      </c>
      <c r="O55" s="14">
        <f t="shared" si="9"/>
        <v>-4.7342630626762187E-2</v>
      </c>
      <c r="P55" s="4">
        <v>429538</v>
      </c>
      <c r="Q55" s="14">
        <f t="shared" si="10"/>
        <v>3.3410240802981349E-2</v>
      </c>
      <c r="R55" s="6">
        <v>228956</v>
      </c>
      <c r="S55" s="16">
        <f t="shared" si="11"/>
        <v>3.6539375693234039E-2</v>
      </c>
      <c r="T55" s="8">
        <v>17781107</v>
      </c>
      <c r="U55" s="17">
        <f t="shared" si="12"/>
        <v>6.4775456549446456E-2</v>
      </c>
      <c r="V55" s="17">
        <f t="shared" si="0"/>
        <v>2.4156988650931577E-2</v>
      </c>
      <c r="W55" s="10">
        <f t="shared" si="1"/>
        <v>6.5298760739289807E-2</v>
      </c>
      <c r="X55" s="10">
        <f t="shared" si="2"/>
        <v>0.37940731485424811</v>
      </c>
      <c r="Y55" s="10">
        <f t="shared" si="3"/>
        <v>0.24096051546309427</v>
      </c>
    </row>
    <row r="56" spans="1:25" ht="13.95" customHeight="1" x14ac:dyDescent="0.3">
      <c r="A56" s="3" t="s">
        <v>57</v>
      </c>
      <c r="B56" s="1">
        <v>3249890</v>
      </c>
      <c r="C56" s="18">
        <f t="shared" si="4"/>
        <v>7.5591487778715868E-2</v>
      </c>
      <c r="D56" s="2">
        <v>3691850</v>
      </c>
      <c r="E56" s="18">
        <f t="shared" si="5"/>
        <v>5.2923836175278439E-2</v>
      </c>
      <c r="F56" s="2">
        <v>-441960</v>
      </c>
      <c r="G56" s="16">
        <f t="shared" si="6"/>
        <v>-8.8353173416282821E-2</v>
      </c>
      <c r="H56" s="4">
        <v>881891</v>
      </c>
      <c r="I56" s="12">
        <f t="shared" si="7"/>
        <v>4.3811162821526473E-2</v>
      </c>
      <c r="J56" s="4">
        <v>539873</v>
      </c>
      <c r="K56" s="12">
        <f t="shared" si="13"/>
        <v>6.8414396906410616E-2</v>
      </c>
      <c r="L56" s="4">
        <v>349762</v>
      </c>
      <c r="M56" s="14">
        <f t="shared" si="8"/>
        <v>0.1601807133000743</v>
      </c>
      <c r="N56" s="7">
        <v>589659</v>
      </c>
      <c r="O56" s="14">
        <f t="shared" si="9"/>
        <v>-2.2864926581347138E-2</v>
      </c>
      <c r="P56" s="4">
        <v>402429</v>
      </c>
      <c r="Q56" s="14">
        <f t="shared" si="10"/>
        <v>-6.311199474784536E-2</v>
      </c>
      <c r="R56" s="6">
        <v>223181</v>
      </c>
      <c r="S56" s="16">
        <f t="shared" si="11"/>
        <v>-2.522318698789287E-2</v>
      </c>
      <c r="T56" s="8">
        <v>18112975</v>
      </c>
      <c r="U56" s="17">
        <f t="shared" si="12"/>
        <v>1.8664079801105748E-2</v>
      </c>
      <c r="V56" s="17">
        <f t="shared" si="0"/>
        <v>2.2217719618119056E-2</v>
      </c>
      <c r="W56" s="10">
        <f t="shared" si="1"/>
        <v>6.0452347738938469E-2</v>
      </c>
      <c r="X56" s="10">
        <f t="shared" si="2"/>
        <v>0.37849163669171504</v>
      </c>
      <c r="Y56" s="10">
        <f t="shared" si="3"/>
        <v>0.23887508972466379</v>
      </c>
    </row>
    <row r="57" spans="1:25" ht="13.95" customHeight="1" x14ac:dyDescent="0.3">
      <c r="A57" s="3" t="s">
        <v>58</v>
      </c>
      <c r="B57" s="1">
        <v>3267965</v>
      </c>
      <c r="C57" s="18">
        <f t="shared" si="4"/>
        <v>5.5617267045961552E-3</v>
      </c>
      <c r="D57" s="2">
        <v>3852615</v>
      </c>
      <c r="E57" s="18">
        <f t="shared" si="5"/>
        <v>4.3545918712840449E-2</v>
      </c>
      <c r="F57" s="2">
        <v>-584650</v>
      </c>
      <c r="G57" s="16">
        <f t="shared" si="6"/>
        <v>0.32285727215132592</v>
      </c>
      <c r="H57" s="4">
        <v>910282</v>
      </c>
      <c r="I57" s="12">
        <f t="shared" si="7"/>
        <v>3.2193320943291179E-2</v>
      </c>
      <c r="J57" s="4">
        <v>588361</v>
      </c>
      <c r="K57" s="12">
        <f t="shared" si="13"/>
        <v>8.9813715447892378E-2</v>
      </c>
      <c r="L57" s="4">
        <v>368280</v>
      </c>
      <c r="M57" s="14">
        <f t="shared" si="8"/>
        <v>5.2944573738713752E-2</v>
      </c>
      <c r="N57" s="7">
        <v>593372</v>
      </c>
      <c r="O57" s="14">
        <f t="shared" si="9"/>
        <v>6.296859710442815E-3</v>
      </c>
      <c r="P57" s="4">
        <v>429950</v>
      </c>
      <c r="Q57" s="14">
        <f t="shared" si="10"/>
        <v>6.8387218614960651E-2</v>
      </c>
      <c r="R57" s="6">
        <v>240033</v>
      </c>
      <c r="S57" s="16">
        <f t="shared" si="11"/>
        <v>7.5508219785734451E-2</v>
      </c>
      <c r="T57" s="8">
        <v>19538456</v>
      </c>
      <c r="U57" s="17">
        <f t="shared" si="12"/>
        <v>7.8699440594380554E-2</v>
      </c>
      <c r="V57" s="17">
        <f t="shared" si="0"/>
        <v>2.2005321198358765E-2</v>
      </c>
      <c r="W57" s="10">
        <f t="shared" si="1"/>
        <v>6.2303915652096045E-2</v>
      </c>
      <c r="X57" s="10">
        <f t="shared" si="2"/>
        <v>0.40452363778540273</v>
      </c>
      <c r="Y57" s="10">
        <f t="shared" si="3"/>
        <v>0.23627639927685481</v>
      </c>
    </row>
    <row r="58" spans="1:25" ht="13.95" customHeight="1" x14ac:dyDescent="0.3">
      <c r="A58" s="3" t="s">
        <v>59</v>
      </c>
      <c r="B58" s="1">
        <v>3316184</v>
      </c>
      <c r="C58" s="18">
        <f t="shared" si="4"/>
        <v>1.4755053986196302E-2</v>
      </c>
      <c r="D58" s="2">
        <v>3981634</v>
      </c>
      <c r="E58" s="18">
        <f t="shared" si="5"/>
        <v>3.3488682362499238E-2</v>
      </c>
      <c r="F58" s="2">
        <v>-665450</v>
      </c>
      <c r="G58" s="16">
        <f t="shared" si="6"/>
        <v>0.13820234328230566</v>
      </c>
      <c r="H58" s="4">
        <v>939204</v>
      </c>
      <c r="I58" s="12">
        <f t="shared" si="7"/>
        <v>3.1772571576720178E-2</v>
      </c>
      <c r="J58" s="4">
        <v>591401</v>
      </c>
      <c r="K58" s="12">
        <f t="shared" si="13"/>
        <v>5.1668958343601976E-3</v>
      </c>
      <c r="L58" s="4">
        <v>374682</v>
      </c>
      <c r="M58" s="14">
        <f t="shared" si="8"/>
        <v>1.7383512544802866E-2</v>
      </c>
      <c r="N58" s="7">
        <v>598723</v>
      </c>
      <c r="O58" s="14">
        <f t="shared" si="9"/>
        <v>9.0179516391066649E-3</v>
      </c>
      <c r="P58" s="4">
        <v>456921</v>
      </c>
      <c r="Q58" s="14">
        <f t="shared" si="10"/>
        <v>6.273055006396093E-2</v>
      </c>
      <c r="R58" s="6">
        <v>262551</v>
      </c>
      <c r="S58" s="16">
        <f t="shared" si="11"/>
        <v>9.3812100836135032E-2</v>
      </c>
      <c r="T58" s="8">
        <v>20208638</v>
      </c>
      <c r="U58" s="17">
        <f t="shared" si="12"/>
        <v>3.4300663266329745E-2</v>
      </c>
      <c r="V58" s="17">
        <f t="shared" si="0"/>
        <v>2.2610182833697156E-2</v>
      </c>
      <c r="W58" s="10">
        <f t="shared" si="1"/>
        <v>6.5940515878656847E-2</v>
      </c>
      <c r="X58" s="10">
        <f t="shared" si="2"/>
        <v>0.43851831314313966</v>
      </c>
      <c r="Y58" s="10">
        <f t="shared" si="3"/>
        <v>0.23588406166915393</v>
      </c>
    </row>
    <row r="59" spans="1:25" ht="13.95" customHeight="1" x14ac:dyDescent="0.3">
      <c r="A59" s="3" t="s">
        <v>60</v>
      </c>
      <c r="B59" s="1">
        <v>3329907</v>
      </c>
      <c r="C59" s="18">
        <f t="shared" si="4"/>
        <v>4.1381901607389698E-3</v>
      </c>
      <c r="D59" s="2">
        <v>4109047</v>
      </c>
      <c r="E59" s="18">
        <f t="shared" si="5"/>
        <v>3.2000178821056879E-2</v>
      </c>
      <c r="F59" s="2">
        <v>-779140</v>
      </c>
      <c r="G59" s="16">
        <f t="shared" si="6"/>
        <v>0.17084679540160794</v>
      </c>
      <c r="H59" s="4">
        <v>982015</v>
      </c>
      <c r="I59" s="12">
        <f t="shared" si="7"/>
        <v>4.5582216430083346E-2</v>
      </c>
      <c r="J59" s="4">
        <v>581848</v>
      </c>
      <c r="K59" s="12">
        <f t="shared" si="13"/>
        <v>-1.6153168493120575E-2</v>
      </c>
      <c r="L59" s="4">
        <v>389157</v>
      </c>
      <c r="M59" s="14">
        <f t="shared" si="8"/>
        <v>3.8632760580972668E-2</v>
      </c>
      <c r="N59" s="7">
        <v>631130</v>
      </c>
      <c r="O59" s="14">
        <f t="shared" si="9"/>
        <v>5.4126866681253265E-2</v>
      </c>
      <c r="P59" s="4">
        <v>521553</v>
      </c>
      <c r="Q59" s="14">
        <f t="shared" si="10"/>
        <v>0.14145114801026873</v>
      </c>
      <c r="R59" s="6">
        <v>324975</v>
      </c>
      <c r="S59" s="16">
        <f t="shared" si="11"/>
        <v>0.23775952100734715</v>
      </c>
      <c r="T59" s="8">
        <v>21474848</v>
      </c>
      <c r="U59" s="17">
        <f t="shared" si="12"/>
        <v>6.2656869799934067E-2</v>
      </c>
      <c r="V59" s="17">
        <f t="shared" si="0"/>
        <v>2.4286691109524965E-2</v>
      </c>
      <c r="W59" s="10">
        <f t="shared" si="1"/>
        <v>7.9087681401551257E-2</v>
      </c>
      <c r="X59" s="10">
        <f t="shared" si="2"/>
        <v>0.51490976502463837</v>
      </c>
      <c r="Y59" s="10">
        <f t="shared" si="3"/>
        <v>0.23898850512053038</v>
      </c>
    </row>
    <row r="60" spans="1:25" ht="13.95" customHeight="1" x14ac:dyDescent="0.3">
      <c r="A60" s="3" t="s">
        <v>61</v>
      </c>
      <c r="B60" s="1">
        <v>3463364</v>
      </c>
      <c r="C60" s="18">
        <f t="shared" si="4"/>
        <v>4.007829648095277E-2</v>
      </c>
      <c r="D60" s="2">
        <v>4446960</v>
      </c>
      <c r="E60" s="18">
        <f t="shared" si="5"/>
        <v>8.2236343366235531E-2</v>
      </c>
      <c r="F60" s="2">
        <v>-983596</v>
      </c>
      <c r="G60" s="16">
        <f t="shared" si="6"/>
        <v>0.26241240341915445</v>
      </c>
      <c r="H60" s="4">
        <v>1038489</v>
      </c>
      <c r="I60" s="12">
        <f t="shared" si="7"/>
        <v>5.750828653330143E-2</v>
      </c>
      <c r="J60" s="4">
        <v>643876</v>
      </c>
      <c r="K60" s="12">
        <f t="shared" si="13"/>
        <v>0.10660516148547387</v>
      </c>
      <c r="L60" s="4">
        <v>409421</v>
      </c>
      <c r="M60" s="14">
        <f t="shared" si="8"/>
        <v>5.2071528971597579E-2</v>
      </c>
      <c r="N60" s="7">
        <v>686003</v>
      </c>
      <c r="O60" s="14">
        <f t="shared" si="9"/>
        <v>8.6944052730816151E-2</v>
      </c>
      <c r="P60" s="4">
        <v>572884</v>
      </c>
      <c r="Q60" s="14">
        <f t="shared" si="10"/>
        <v>9.8419527833221165E-2</v>
      </c>
      <c r="R60" s="6">
        <v>375158</v>
      </c>
      <c r="S60" s="16">
        <f t="shared" si="11"/>
        <v>0.15442110931610123</v>
      </c>
      <c r="T60" s="8">
        <v>22686617</v>
      </c>
      <c r="U60" s="17">
        <f t="shared" si="12"/>
        <v>5.6427360975965929E-2</v>
      </c>
      <c r="V60" s="17">
        <f t="shared" si="0"/>
        <v>2.5252068212726471E-2</v>
      </c>
      <c r="W60" s="10">
        <f t="shared" si="1"/>
        <v>8.4362800654829373E-2</v>
      </c>
      <c r="X60" s="10">
        <f t="shared" si="2"/>
        <v>0.5468751594380783</v>
      </c>
      <c r="Y60" s="10">
        <f t="shared" si="3"/>
        <v>0.23352784823789735</v>
      </c>
    </row>
    <row r="61" spans="1:25" ht="13.95" customHeight="1" x14ac:dyDescent="0.3">
      <c r="A61" s="3" t="s">
        <v>62</v>
      </c>
      <c r="B61" s="1">
        <v>3421164</v>
      </c>
      <c r="C61" s="18">
        <f t="shared" si="4"/>
        <v>-1.2184685178918532E-2</v>
      </c>
      <c r="D61" s="2">
        <v>6553621</v>
      </c>
      <c r="E61" s="18">
        <f t="shared" si="5"/>
        <v>0.47373059348408803</v>
      </c>
      <c r="F61" s="2">
        <v>-3132457</v>
      </c>
      <c r="G61" s="16">
        <f t="shared" si="6"/>
        <v>2.1846987991004436</v>
      </c>
      <c r="H61" s="4">
        <v>1089889</v>
      </c>
      <c r="I61" s="12">
        <f t="shared" si="7"/>
        <v>4.9494987428850959E-2</v>
      </c>
      <c r="J61" s="4">
        <v>768924</v>
      </c>
      <c r="K61" s="12">
        <f t="shared" si="13"/>
        <v>0.19421130776733408</v>
      </c>
      <c r="L61" s="4">
        <v>458468</v>
      </c>
      <c r="M61" s="14">
        <f t="shared" si="8"/>
        <v>0.11979600460162033</v>
      </c>
      <c r="N61" s="7">
        <v>724645</v>
      </c>
      <c r="O61" s="14">
        <f t="shared" si="9"/>
        <v>5.632919972653181E-2</v>
      </c>
      <c r="P61" s="4">
        <v>522644</v>
      </c>
      <c r="Q61" s="14">
        <f t="shared" si="10"/>
        <v>-8.7696636666410657E-2</v>
      </c>
      <c r="R61" s="6">
        <v>345470</v>
      </c>
      <c r="S61" s="16">
        <f t="shared" si="11"/>
        <v>-7.913465793079183E-2</v>
      </c>
      <c r="T61" s="8">
        <v>26920380</v>
      </c>
      <c r="U61" s="17">
        <f t="shared" si="12"/>
        <v>0.18661940649855374</v>
      </c>
      <c r="V61" s="17">
        <f t="shared" si="0"/>
        <v>1.9414436200380528E-2</v>
      </c>
      <c r="W61" s="10">
        <f t="shared" si="1"/>
        <v>5.2714369659154839E-2</v>
      </c>
      <c r="X61" s="10">
        <f t="shared" si="2"/>
        <v>0.47674378488777264</v>
      </c>
      <c r="Y61" s="10">
        <f t="shared" si="3"/>
        <v>0.16630333063202771</v>
      </c>
    </row>
    <row r="62" spans="1:25" ht="13.95" customHeight="1" x14ac:dyDescent="0.3">
      <c r="A62" s="3" t="s">
        <v>63</v>
      </c>
      <c r="B62" s="1">
        <v>4047111</v>
      </c>
      <c r="C62" s="18">
        <f t="shared" si="4"/>
        <v>0.18296316692213527</v>
      </c>
      <c r="D62" s="2">
        <v>6822470</v>
      </c>
      <c r="E62" s="18">
        <f t="shared" si="5"/>
        <v>4.102297035486184E-2</v>
      </c>
      <c r="F62" s="2">
        <v>-2775359</v>
      </c>
      <c r="G62" s="16">
        <f t="shared" si="6"/>
        <v>-0.11399933023821236</v>
      </c>
      <c r="H62" s="4">
        <v>1128827</v>
      </c>
      <c r="I62" s="12">
        <f t="shared" si="7"/>
        <v>3.5726573990562345E-2</v>
      </c>
      <c r="J62" s="4">
        <v>688826</v>
      </c>
      <c r="K62" s="12">
        <f t="shared" si="13"/>
        <v>-0.10416894257429864</v>
      </c>
      <c r="L62" s="4">
        <v>520588</v>
      </c>
      <c r="M62" s="14">
        <f t="shared" si="8"/>
        <v>0.13549473463796818</v>
      </c>
      <c r="N62" s="6">
        <v>753901</v>
      </c>
      <c r="O62" s="14">
        <f t="shared" si="9"/>
        <v>4.0372872233990435E-2</v>
      </c>
      <c r="P62" s="4">
        <v>562380</v>
      </c>
      <c r="Q62" s="14">
        <f t="shared" si="10"/>
        <v>7.6028807371748261E-2</v>
      </c>
      <c r="R62" s="6">
        <v>352338</v>
      </c>
      <c r="S62" s="16">
        <f t="shared" si="11"/>
        <v>1.9880163255854344E-2</v>
      </c>
      <c r="T62" s="8">
        <v>28401438</v>
      </c>
      <c r="U62" s="17">
        <f t="shared" si="12"/>
        <v>5.5016236769317522E-2</v>
      </c>
      <c r="V62" s="17">
        <f t="shared" si="0"/>
        <v>1.980111007055347E-2</v>
      </c>
      <c r="W62" s="10">
        <f t="shared" si="1"/>
        <v>5.1643759518180364E-2</v>
      </c>
      <c r="X62" s="10">
        <f t="shared" si="2"/>
        <v>0.46735314053171439</v>
      </c>
      <c r="Y62" s="10">
        <f t="shared" si="3"/>
        <v>0.16545723176503524</v>
      </c>
    </row>
    <row r="63" spans="1:25" ht="13.95" customHeight="1" x14ac:dyDescent="0.3">
      <c r="A63" s="3" t="s">
        <v>64</v>
      </c>
      <c r="B63" s="1">
        <v>4897399</v>
      </c>
      <c r="C63" s="18">
        <f t="shared" si="4"/>
        <v>0.21009752388802777</v>
      </c>
      <c r="D63" s="2">
        <v>6273324</v>
      </c>
      <c r="E63" s="18">
        <f t="shared" si="5"/>
        <v>-8.049078999248073E-2</v>
      </c>
      <c r="F63" s="2">
        <v>-1375925</v>
      </c>
      <c r="G63" s="16">
        <f t="shared" si="6"/>
        <v>-0.50423530793673899</v>
      </c>
      <c r="H63" s="4">
        <v>1212487</v>
      </c>
      <c r="I63" s="12">
        <f t="shared" si="7"/>
        <v>7.4112330764590145E-2</v>
      </c>
      <c r="J63" s="4">
        <v>747195</v>
      </c>
      <c r="K63" s="12">
        <f t="shared" si="13"/>
        <v>8.4736929209989167E-2</v>
      </c>
      <c r="L63" s="4">
        <v>591949</v>
      </c>
      <c r="M63" s="14">
        <f t="shared" si="8"/>
        <v>0.13707768907466172</v>
      </c>
      <c r="N63" s="6">
        <v>765823</v>
      </c>
      <c r="O63" s="14">
        <f t="shared" si="9"/>
        <v>1.5813747428375876E-2</v>
      </c>
      <c r="P63" s="4">
        <v>717568</v>
      </c>
      <c r="Q63" s="14">
        <f t="shared" si="10"/>
        <v>0.27594864682243325</v>
      </c>
      <c r="R63" s="6">
        <v>475887</v>
      </c>
      <c r="S63" s="16">
        <f t="shared" si="11"/>
        <v>0.35065476900022136</v>
      </c>
      <c r="T63" s="8">
        <v>30869259</v>
      </c>
      <c r="U63" s="17">
        <f t="shared" si="12"/>
        <v>8.6890706026927222E-2</v>
      </c>
      <c r="V63" s="17">
        <f t="shared" si="0"/>
        <v>2.3245391151112502E-2</v>
      </c>
      <c r="W63" s="10">
        <f t="shared" si="1"/>
        <v>7.5858826995066728E-2</v>
      </c>
      <c r="X63" s="10">
        <f t="shared" si="2"/>
        <v>0.62140599067930835</v>
      </c>
      <c r="Y63" s="10">
        <f t="shared" si="3"/>
        <v>0.19327664249447343</v>
      </c>
    </row>
    <row r="64" spans="1:25" ht="13.95" customHeight="1" x14ac:dyDescent="0.3">
      <c r="A64" s="3" t="s">
        <v>65</v>
      </c>
      <c r="B64" s="1">
        <v>4802483</v>
      </c>
      <c r="C64" s="18">
        <f t="shared" si="4"/>
        <v>-1.9380899943010566E-2</v>
      </c>
      <c r="D64" s="2">
        <v>6371827</v>
      </c>
      <c r="E64" s="18">
        <f t="shared" si="5"/>
        <v>1.5701883084629456E-2</v>
      </c>
      <c r="F64" s="2">
        <v>-1569344</v>
      </c>
      <c r="G64" s="16">
        <f t="shared" si="6"/>
        <v>0.14057379581009138</v>
      </c>
      <c r="H64" s="4">
        <v>1346047</v>
      </c>
      <c r="I64" s="12">
        <f t="shared" si="7"/>
        <v>0.11015375834957405</v>
      </c>
      <c r="J64" s="4">
        <v>821494</v>
      </c>
      <c r="K64" s="12">
        <f t="shared" si="13"/>
        <v>9.9437228568178326E-2</v>
      </c>
      <c r="L64" s="4">
        <v>607677</v>
      </c>
      <c r="M64" s="14">
        <f t="shared" si="8"/>
        <v>2.6569856524801969E-2</v>
      </c>
      <c r="N64" s="6">
        <v>814750</v>
      </c>
      <c r="O64" s="14">
        <f t="shared" si="9"/>
        <v>6.3888130808293822E-2</v>
      </c>
      <c r="P64" s="4">
        <v>897717</v>
      </c>
      <c r="Q64" s="14">
        <f t="shared" si="10"/>
        <v>0.25105495228326791</v>
      </c>
      <c r="R64" s="6">
        <v>660647</v>
      </c>
      <c r="S64" s="16">
        <f t="shared" si="11"/>
        <v>0.38824342753636892</v>
      </c>
      <c r="T64" s="8">
        <v>32724231</v>
      </c>
      <c r="U64" s="17">
        <f t="shared" si="12"/>
        <v>6.0091238341678364E-2</v>
      </c>
      <c r="V64" s="17">
        <f t="shared" si="0"/>
        <v>2.7432791316012894E-2</v>
      </c>
      <c r="W64" s="10">
        <f t="shared" si="1"/>
        <v>0.10368250738759857</v>
      </c>
      <c r="X64" s="10">
        <f t="shared" si="2"/>
        <v>0.81085854556612458</v>
      </c>
      <c r="Y64" s="10">
        <f t="shared" si="3"/>
        <v>0.21124977184722687</v>
      </c>
    </row>
    <row r="65" spans="1:25" ht="13.95" customHeight="1" x14ac:dyDescent="0.3">
      <c r="A65" s="3" t="s">
        <v>66</v>
      </c>
      <c r="B65" s="1">
        <v>5036384</v>
      </c>
      <c r="C65" s="18">
        <f t="shared" si="4"/>
        <v>4.8704180733174902E-2</v>
      </c>
      <c r="D65" s="2">
        <v>6882738</v>
      </c>
      <c r="E65" s="18">
        <f t="shared" si="5"/>
        <v>8.0182810989689463E-2</v>
      </c>
      <c r="F65" s="2">
        <v>-1846354</v>
      </c>
      <c r="G65" s="16">
        <f t="shared" si="6"/>
        <v>0.17651324375025487</v>
      </c>
      <c r="H65" s="4">
        <v>1459019</v>
      </c>
      <c r="I65" s="12">
        <f t="shared" si="7"/>
        <v>8.3928718685157347E-2</v>
      </c>
      <c r="J65" s="4">
        <v>841562</v>
      </c>
      <c r="K65" s="12">
        <f t="shared" si="13"/>
        <v>2.4428662899546438E-2</v>
      </c>
      <c r="L65" s="4">
        <v>558100</v>
      </c>
      <c r="M65" s="14">
        <f t="shared" si="8"/>
        <v>-8.1584460165515557E-2</v>
      </c>
      <c r="N65" s="6">
        <v>909377</v>
      </c>
      <c r="O65" s="14">
        <f t="shared" si="9"/>
        <v>0.11614237496164467</v>
      </c>
      <c r="P65" s="4">
        <v>1006910</v>
      </c>
      <c r="Q65" s="14">
        <f t="shared" si="10"/>
        <v>0.1216341007243931</v>
      </c>
      <c r="R65" s="6">
        <v>788772</v>
      </c>
      <c r="S65" s="16">
        <f t="shared" si="11"/>
        <v>0.19393866921366479</v>
      </c>
      <c r="T65" s="8">
        <v>34838804</v>
      </c>
      <c r="U65" s="17">
        <f t="shared" si="12"/>
        <v>6.4617958478535367E-2</v>
      </c>
      <c r="V65" s="17">
        <f t="shared" si="0"/>
        <v>2.8901968046893916E-2</v>
      </c>
      <c r="W65" s="10">
        <f t="shared" si="1"/>
        <v>0.11460148562970143</v>
      </c>
      <c r="X65" s="10">
        <f t="shared" si="2"/>
        <v>0.86737623669831099</v>
      </c>
      <c r="Y65" s="10">
        <f t="shared" si="3"/>
        <v>0.21198235353430567</v>
      </c>
    </row>
    <row r="66" spans="1:25" ht="13.95" customHeight="1" x14ac:dyDescent="0.3">
      <c r="A66" s="3" t="s">
        <v>67</v>
      </c>
      <c r="B66" s="1">
        <v>5419473</v>
      </c>
      <c r="C66" s="18">
        <f t="shared" si="4"/>
        <v>7.6064295335701165E-2</v>
      </c>
      <c r="D66" s="2">
        <v>7090942</v>
      </c>
      <c r="E66" s="18">
        <f t="shared" si="5"/>
        <v>3.0250170789589841E-2</v>
      </c>
      <c r="F66" s="2">
        <v>-1671469</v>
      </c>
      <c r="G66" s="16">
        <f t="shared" si="6"/>
        <v>-9.4719105870271894E-2</v>
      </c>
      <c r="H66" s="4">
        <v>1552524</v>
      </c>
      <c r="I66" s="12">
        <f t="shared" si="7"/>
        <v>6.408758213566787E-2</v>
      </c>
      <c r="J66" s="4">
        <v>957920</v>
      </c>
      <c r="K66" s="12">
        <f t="shared" si="13"/>
        <v>0.1382643227712278</v>
      </c>
      <c r="L66" s="4">
        <v>581544</v>
      </c>
      <c r="M66" s="14">
        <f t="shared" si="8"/>
        <v>4.2006808815624443E-2</v>
      </c>
      <c r="N66" s="6">
        <v>931515</v>
      </c>
      <c r="O66" s="14">
        <f t="shared" si="9"/>
        <v>2.4344138899488332E-2</v>
      </c>
      <c r="P66" s="4">
        <v>1044408</v>
      </c>
      <c r="Q66" s="14">
        <f t="shared" si="10"/>
        <v>3.7240666991091555E-2</v>
      </c>
      <c r="R66" s="6">
        <v>832533</v>
      </c>
      <c r="S66" s="16">
        <f t="shared" si="11"/>
        <v>5.5479910544491945E-2</v>
      </c>
      <c r="T66" s="8">
        <v>36850751</v>
      </c>
      <c r="U66" s="17">
        <f t="shared" si="12"/>
        <v>5.7750174202306138E-2</v>
      </c>
      <c r="V66" s="17">
        <f t="shared" si="0"/>
        <v>2.8341566227510533E-2</v>
      </c>
      <c r="W66" s="10">
        <f t="shared" si="1"/>
        <v>0.11740795510666989</v>
      </c>
      <c r="X66" s="10">
        <f t="shared" si="2"/>
        <v>0.89374084153234246</v>
      </c>
      <c r="Y66" s="10">
        <f t="shared" si="3"/>
        <v>0.21894467617983618</v>
      </c>
    </row>
    <row r="67" spans="1:25" ht="13.95" customHeight="1" x14ac:dyDescent="0.3">
      <c r="A67" s="3" t="s">
        <v>68</v>
      </c>
      <c r="B67" s="1">
        <v>5772622</v>
      </c>
      <c r="C67" s="18">
        <f t="shared" si="4"/>
        <v>6.5162978023877965E-2</v>
      </c>
      <c r="D67" s="2">
        <v>7293572</v>
      </c>
      <c r="E67" s="18">
        <f t="shared" si="5"/>
        <v>2.8575893019573421E-2</v>
      </c>
      <c r="F67" s="2">
        <v>-1520950</v>
      </c>
      <c r="G67" s="16">
        <f t="shared" si="6"/>
        <v>-9.0051924385076837E-2</v>
      </c>
      <c r="H67" s="4">
        <v>1646386</v>
      </c>
      <c r="I67" s="12">
        <f t="shared" si="7"/>
        <v>6.045768052538962E-2</v>
      </c>
      <c r="J67" s="4">
        <v>1027590</v>
      </c>
      <c r="K67" s="12">
        <f t="shared" si="13"/>
        <v>7.2730499415400038E-2</v>
      </c>
      <c r="L67" s="4">
        <v>620066</v>
      </c>
      <c r="M67" s="14">
        <f t="shared" si="8"/>
        <v>6.6240903525786529E-2</v>
      </c>
      <c r="N67" s="6">
        <v>932510</v>
      </c>
      <c r="O67" s="14">
        <f t="shared" si="9"/>
        <v>1.0681524183722216E-3</v>
      </c>
      <c r="P67" s="4">
        <v>1101188</v>
      </c>
      <c r="Q67" s="14">
        <f t="shared" si="10"/>
        <v>5.4365726804084226E-2</v>
      </c>
      <c r="R67" s="6">
        <v>867207</v>
      </c>
      <c r="S67" s="16">
        <f t="shared" si="11"/>
        <v>4.1648799507046565E-2</v>
      </c>
      <c r="T67" s="8">
        <v>38703215</v>
      </c>
      <c r="U67" s="17">
        <f t="shared" si="12"/>
        <v>5.0269369001462144E-2</v>
      </c>
      <c r="V67" s="17">
        <f t="shared" ref="V67:V69" si="14">P67/T67</f>
        <v>2.8452106627317654E-2</v>
      </c>
      <c r="W67" s="10">
        <f t="shared" ref="W67:W69" si="15">R67/D67</f>
        <v>0.11890017675838396</v>
      </c>
      <c r="X67" s="10">
        <f t="shared" ref="X67:X69" si="16">R67/N67</f>
        <v>0.92997072417453963</v>
      </c>
      <c r="Y67" s="10">
        <f t="shared" ref="Y67:Y69" si="17">H67/D67</f>
        <v>0.22573109581971632</v>
      </c>
    </row>
    <row r="68" spans="1:25" ht="13.95" customHeight="1" x14ac:dyDescent="0.3">
      <c r="A68" s="3" t="s">
        <v>69</v>
      </c>
      <c r="B68" s="1">
        <v>6080462</v>
      </c>
      <c r="C68" s="18">
        <f t="shared" ref="C68:C69" si="18">(B68-B67)/B67</f>
        <v>5.3327586666856067E-2</v>
      </c>
      <c r="D68" s="2">
        <v>7589373</v>
      </c>
      <c r="E68" s="18">
        <f t="shared" ref="E68:E69" si="19">(D68-D67)/D67</f>
        <v>4.0556396783359372E-2</v>
      </c>
      <c r="F68" s="2">
        <v>-1508911</v>
      </c>
      <c r="G68" s="16">
        <f t="shared" ref="G68:G69" si="20">(F68-F67)/F67</f>
        <v>-7.91544758210329E-3</v>
      </c>
      <c r="H68" s="4">
        <v>1741974</v>
      </c>
      <c r="I68" s="12">
        <f t="shared" ref="I68:I69" si="21">(H68-H67)/H67</f>
        <v>5.8059288647984132E-2</v>
      </c>
      <c r="J68" s="4">
        <v>1104190</v>
      </c>
      <c r="K68" s="12">
        <f t="shared" si="13"/>
        <v>7.454334900106073E-2</v>
      </c>
      <c r="L68" s="4">
        <v>655926</v>
      </c>
      <c r="M68" s="14">
        <f t="shared" ref="M68:M69" si="22">(L68-L67)/L67</f>
        <v>5.7832553308841315E-2</v>
      </c>
      <c r="N68" s="6">
        <v>946680</v>
      </c>
      <c r="O68" s="14">
        <f t="shared" ref="O68:O69" si="23">(N68-N67)/N67</f>
        <v>1.519554750083109E-2</v>
      </c>
      <c r="P68" s="4">
        <v>1157841</v>
      </c>
      <c r="Q68" s="14">
        <f t="shared" ref="Q68:Q69" si="24">(P68-P67)/P67</f>
        <v>5.144716433524521E-2</v>
      </c>
      <c r="R68" s="6">
        <v>910138</v>
      </c>
      <c r="S68" s="16">
        <f t="shared" ref="S68:S69" si="25">(R68-R67)/R67</f>
        <v>4.9504904826644616E-2</v>
      </c>
      <c r="T68" s="8">
        <v>40380689</v>
      </c>
      <c r="U68" s="17">
        <f t="shared" ref="U68:U69" si="26">(T68-T67)/T67</f>
        <v>4.334198076309681E-2</v>
      </c>
      <c r="V68" s="17">
        <f t="shared" si="14"/>
        <v>2.8673136310279401E-2</v>
      </c>
      <c r="W68" s="10">
        <f t="shared" si="15"/>
        <v>0.11992268663037117</v>
      </c>
      <c r="X68" s="10">
        <f t="shared" si="16"/>
        <v>0.96139983943888119</v>
      </c>
      <c r="Y68" s="10">
        <f t="shared" si="17"/>
        <v>0.22952805192207579</v>
      </c>
    </row>
    <row r="69" spans="1:25" ht="13.95" customHeight="1" x14ac:dyDescent="0.3">
      <c r="A69" s="3" t="s">
        <v>70</v>
      </c>
      <c r="B69" s="1">
        <v>6399527</v>
      </c>
      <c r="C69" s="18">
        <f t="shared" si="18"/>
        <v>5.2473808733612674E-2</v>
      </c>
      <c r="D69" s="2">
        <v>8003139</v>
      </c>
      <c r="E69" s="18">
        <f t="shared" si="19"/>
        <v>5.4519128260002506E-2</v>
      </c>
      <c r="F69" s="2">
        <v>-1603612</v>
      </c>
      <c r="G69" s="16">
        <f t="shared" si="20"/>
        <v>6.2761156887318079E-2</v>
      </c>
      <c r="H69" s="4">
        <v>1841741</v>
      </c>
      <c r="I69" s="12">
        <f t="shared" si="21"/>
        <v>5.7272381792150745E-2</v>
      </c>
      <c r="J69" s="4">
        <v>1251517</v>
      </c>
      <c r="K69" s="12">
        <f t="shared" si="13"/>
        <v>0.13342540685932675</v>
      </c>
      <c r="L69" s="4">
        <v>699193</v>
      </c>
      <c r="M69" s="14">
        <f t="shared" si="22"/>
        <v>6.5963233657455267E-2</v>
      </c>
      <c r="N69" s="6">
        <v>966293</v>
      </c>
      <c r="O69" s="14">
        <f t="shared" si="23"/>
        <v>2.0717665948366923E-2</v>
      </c>
      <c r="P69" s="4">
        <v>1211735</v>
      </c>
      <c r="Q69" s="14">
        <f t="shared" si="24"/>
        <v>4.6546978384769587E-2</v>
      </c>
      <c r="R69" s="6">
        <v>960299</v>
      </c>
      <c r="S69" s="16">
        <f t="shared" si="25"/>
        <v>5.5113620132331578E-2</v>
      </c>
      <c r="T69" s="8">
        <v>42006226</v>
      </c>
      <c r="U69" s="17">
        <f t="shared" si="26"/>
        <v>4.0255306193512447E-2</v>
      </c>
      <c r="V69" s="17">
        <f t="shared" si="14"/>
        <v>2.8846557174643586E-2</v>
      </c>
      <c r="W69" s="10">
        <f t="shared" si="15"/>
        <v>0.1199902938084669</v>
      </c>
      <c r="X69" s="10">
        <f t="shared" si="16"/>
        <v>0.99379691253067137</v>
      </c>
      <c r="Y69" s="10">
        <f t="shared" si="17"/>
        <v>0.23012732878936626</v>
      </c>
    </row>
  </sheetData>
  <printOptions gridLines="1"/>
  <pageMargins left="0.7" right="0.7" top="0.75" bottom="0.75" header="0.3" footer="0.3"/>
  <pageSetup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2023-03-06T16:25:40Z</dcterms:created>
  <dcterms:modified xsi:type="dcterms:W3CDTF">2023-04-10T13:49:59Z</dcterms:modified>
</cp:coreProperties>
</file>