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  <c r="E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1" i="1"/>
  <c r="E29" i="1" l="1"/>
  <c r="E48" i="1"/>
  <c r="E23" i="1"/>
  <c r="E49" i="1"/>
  <c r="E25" i="1"/>
  <c r="E21" i="1"/>
  <c r="E26" i="1"/>
  <c r="E5" i="1"/>
  <c r="E16" i="1"/>
  <c r="E20" i="1"/>
  <c r="E3" i="1"/>
  <c r="E10" i="1"/>
  <c r="E50" i="1"/>
  <c r="E27" i="1"/>
  <c r="E30" i="1"/>
  <c r="E17" i="1"/>
  <c r="E28" i="1"/>
  <c r="E4" i="1"/>
  <c r="E8" i="1"/>
  <c r="E31" i="1"/>
  <c r="E6" i="1"/>
  <c r="E11" i="1"/>
  <c r="E18" i="1"/>
  <c r="E22" i="1"/>
  <c r="E32" i="1"/>
  <c r="E15" i="1"/>
  <c r="E9" i="1"/>
  <c r="E19" i="1"/>
  <c r="E24" i="1"/>
  <c r="E14" i="1"/>
  <c r="E13" i="1"/>
  <c r="E12" i="1"/>
  <c r="E7" i="1"/>
  <c r="E33" i="1"/>
  <c r="K2" i="1" l="1"/>
</calcChain>
</file>

<file path=xl/sharedStrings.xml><?xml version="1.0" encoding="utf-8"?>
<sst xmlns="http://schemas.openxmlformats.org/spreadsheetml/2006/main" count="58" uniqueCount="58">
  <si>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</si>
  <si>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</si>
  <si>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</si>
  <si>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</si>
  <si>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</si>
  <si>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</si>
  <si>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</si>
  <si>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</si>
  <si>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</si>
  <si>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</si>
  <si>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</si>
  <si>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</si>
  <si>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</si>
  <si>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</si>
  <si>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</si>
  <si>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</si>
  <si>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</si>
  <si>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</si>
  <si>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</si>
  <si>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</si>
  <si>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</si>
  <si>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</si>
  <si>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</si>
  <si>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</si>
  <si>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</si>
  <si>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</si>
  <si>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</si>
  <si>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</si>
  <si>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</si>
  <si>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</si>
  <si>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</si>
  <si>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</si>
  <si>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</si>
  <si>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</si>
  <si>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</si>
  <si>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</si>
  <si>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</si>
  <si>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</si>
  <si>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</si>
  <si>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</si>
  <si>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</si>
  <si>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</si>
  <si>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</si>
  <si>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</si>
  <si>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</si>
  <si>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</si>
  <si>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</si>
  <si>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</si>
  <si>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</si>
  <si>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</si>
  <si>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State</t>
  </si>
  <si>
    <t>YearMonth</t>
  </si>
  <si>
    <t>Job Openings</t>
  </si>
  <si>
    <t>Unemployed</t>
  </si>
  <si>
    <t>Annual Real GDP by State, 2018</t>
  </si>
  <si>
    <t>Unemployed to Job Openings Ratio</t>
  </si>
  <si>
    <t>Job Openings to Unemployed Ratio</t>
  </si>
  <si>
    <t>Unemployment by State, Dec.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</si>
</sst>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3" applyAlignment="1">
      <alignment horizontal="center" vertical="center" wrapText="1"/>
    </xf>
    <xf numFmtId="0" fontId="4" fillId="0" borderId="0" xfId="0" applyFont="1"/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vs. Job Openings by</a:t>
            </a:r>
            <a:r>
              <a:rPr lang="en-US" baseline="0"/>
              <a:t> State</a:t>
            </a:r>
            <a:r>
              <a:rPr lang="en-US"/>
              <a:t>, Dec. 2018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Unemployment by State, Dec. 2018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/>
              <c:tx>
                <c:strRef>
                  <c:f>Sheet1!$A$2</c:f>
                  <c:strCache>
                    <c:ptCount val="1"/>
                    <c:pt idx="0">
                      <c:v>ND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Sheet1!$A$3</c:f>
                  <c:strCache>
                    <c:ptCount val="1"/>
                    <c:pt idx="0">
                      <c:v>IA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Sheet1!$A$4</c:f>
                  <c:strCache>
                    <c:ptCount val="1"/>
                    <c:pt idx="0">
                      <c:v>MN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Sheet1!$A$5</c:f>
                  <c:strCache>
                    <c:ptCount val="1"/>
                    <c:pt idx="0">
                      <c:v>HI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Sheet1!$A$6</c:f>
                  <c:strCache>
                    <c:ptCount val="1"/>
                    <c:pt idx="0">
                      <c:v>NE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Sheet1!$A$7</c:f>
                  <c:strCache>
                    <c:ptCount val="1"/>
                    <c:pt idx="0">
                      <c:v>WI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Sheet1!$A$8</c:f>
                  <c:strCache>
                    <c:ptCount val="1"/>
                    <c:pt idx="0">
                      <c:v>MO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Sheet1!$A$9</c:f>
                  <c:strCache>
                    <c:ptCount val="1"/>
                    <c:pt idx="0">
                      <c:v>SD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Sheet1!$A$10</c:f>
                  <c:strCache>
                    <c:ptCount val="1"/>
                    <c:pt idx="0">
                      <c:v>KS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Sheet1!$A$11</c:f>
                  <c:strCache>
                    <c:ptCount val="1"/>
                    <c:pt idx="0">
                      <c:v>NH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Sheet1!$A$12</c:f>
                  <c:strCache>
                    <c:ptCount val="1"/>
                    <c:pt idx="0">
                      <c:v>VA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Sheet1!$A$13</c:f>
                  <c:strCache>
                    <c:ptCount val="1"/>
                    <c:pt idx="0">
                      <c:v>VT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Sheet1!$A$14</c:f>
                  <c:strCache>
                    <c:ptCount val="1"/>
                    <c:pt idx="0">
                      <c:v>UT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Sheet1!$A$15</c:f>
                  <c:strCache>
                    <c:ptCount val="1"/>
                    <c:pt idx="0">
                      <c:v>SC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Sheet1!$A$16</c:f>
                  <c:strCache>
                    <c:ptCount val="1"/>
                    <c:pt idx="0">
                      <c:v>ID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Sheet1!$A$17</c:f>
                  <c:strCache>
                    <c:ptCount val="1"/>
                    <c:pt idx="0">
                      <c:v>MA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Sheet1!$A$18</c:f>
                  <c:strCache>
                    <c:ptCount val="1"/>
                    <c:pt idx="0">
                      <c:v>NC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Sheet1!$A$19</c:f>
                  <c:strCache>
                    <c:ptCount val="1"/>
                    <c:pt idx="0">
                      <c:v>TN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Sheet1!$A$20</c:f>
                  <c:strCache>
                    <c:ptCount val="1"/>
                    <c:pt idx="0">
                      <c:v>IN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Sheet1!$A$21</c:f>
                  <c:strCache>
                    <c:ptCount val="1"/>
                    <c:pt idx="0">
                      <c:v>FL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Sheet1!$A$22</c:f>
                  <c:strCache>
                    <c:ptCount val="1"/>
                    <c:pt idx="0">
                      <c:v>OK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Sheet1!$A$23</c:f>
                  <c:strCache>
                    <c:ptCount val="1"/>
                    <c:pt idx="0">
                      <c:v>CO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Sheet1!$A$24</c:f>
                  <c:strCache>
                    <c:ptCount val="1"/>
                    <c:pt idx="0">
                      <c:v>TX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Sheet1!$A$25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Sheet1!$A$26</c:f>
                  <c:strCache>
                    <c:ptCount val="1"/>
                    <c:pt idx="0">
                      <c:v>GA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Sheet1!$A$27</c:f>
                  <c:strCache>
                    <c:ptCount val="1"/>
                    <c:pt idx="0">
                      <c:v>ME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Sheet1!$A$28</c:f>
                  <c:strCache>
                    <c:ptCount val="1"/>
                    <c:pt idx="0">
                      <c:v>MI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Sheet1!$A$29</c:f>
                  <c:strCache>
                    <c:ptCount val="1"/>
                    <c:pt idx="0">
                      <c:v>AR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Sheet1!$A$30</c:f>
                  <c:strCache>
                    <c:ptCount val="1"/>
                    <c:pt idx="0">
                      <c:v>MD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Sheet1!$A$31</c:f>
                  <c:strCache>
                    <c:ptCount val="1"/>
                    <c:pt idx="0">
                      <c:v>MT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Sheet1!$A$32</c:f>
                  <c:strCache>
                    <c:ptCount val="1"/>
                    <c:pt idx="0">
                      <c:v>PA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Sheet1!$A$33</c:f>
                  <c:strCache>
                    <c:ptCount val="1"/>
                    <c:pt idx="0">
                      <c:v>WY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Sheet1!$A$34</c:f>
                  <c:strCache>
                    <c:ptCount val="1"/>
                    <c:pt idx="0">
                      <c:v>IL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Sheet1!$A$35</c:f>
                  <c:strCache>
                    <c:ptCount val="1"/>
                    <c:pt idx="0">
                      <c:v>NV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Sheet1!$A$36</c:f>
                  <c:strCache>
                    <c:ptCount val="1"/>
                    <c:pt idx="0">
                      <c:v>OH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Sheet1!$A$37</c:f>
                  <c:strCache>
                    <c:ptCount val="1"/>
                    <c:pt idx="0">
                      <c:v>OR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Sheet1!$A$38</c:f>
                  <c:strCache>
                    <c:ptCount val="1"/>
                    <c:pt idx="0">
                      <c:v>RI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Sheet1!$A$39</c:f>
                  <c:strCache>
                    <c:ptCount val="1"/>
                    <c:pt idx="0">
                      <c:v>KY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Sheet1!$A$40</c:f>
                  <c:strCache>
                    <c:ptCount val="1"/>
                    <c:pt idx="0">
                      <c:v>NY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Sheet1!$A$41</c:f>
                  <c:strCache>
                    <c:ptCount val="1"/>
                    <c:pt idx="0">
                      <c:v>AL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Sheet1!$A$42</c:f>
                  <c:strCache>
                    <c:ptCount val="1"/>
                    <c:pt idx="0">
                      <c:v>NJ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Sheet1!$A$43</c:f>
                  <c:strCache>
                    <c:ptCount val="1"/>
                    <c:pt idx="0">
                      <c:v>NM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Sheet1!$A$44</c:f>
                  <c:strCache>
                    <c:ptCount val="1"/>
                    <c:pt idx="0">
                      <c:v>AZ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Sheet1!$A$45</c:f>
                  <c:strCache>
                    <c:ptCount val="1"/>
                    <c:pt idx="0">
                      <c:v>WV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Sheet1!$A$46</c:f>
                  <c:strCache>
                    <c:ptCount val="1"/>
                    <c:pt idx="0">
                      <c:v>MS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Sheet1!$A$47</c:f>
                  <c:strCache>
                    <c:ptCount val="1"/>
                    <c:pt idx="0">
                      <c:v>WA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Sheet1!$A$48</c:f>
                  <c:strCache>
                    <c:ptCount val="1"/>
                    <c:pt idx="0">
                      <c:v>CA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Sheet1!$A$49</c:f>
                  <c:strCache>
                    <c:ptCount val="1"/>
                    <c:pt idx="0">
                      <c:v>CT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Sheet1!$A$50</c:f>
                  <c:strCache>
                    <c:ptCount val="1"/>
                    <c:pt idx="0">
                      <c:v>LA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Sheet1!$A$51</c:f>
                  <c:strCache>
                    <c:ptCount val="1"/>
                    <c:pt idx="0">
                      <c:v>AK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tx>
                <c:strRef>
                  <c:f>Sheet1!$A$52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tx>
                <c:strRef>
                  <c:f>Sheet1!$A$53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tx>
                <c:strRef>
                  <c:f>Sheet1!$A$54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tx>
                <c:strRef>
                  <c:f>Sheet1!$A$55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tx>
                <c:strRef>
                  <c:f>Sheet1!$A$56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tx>
                <c:strRef>
                  <c:f>Sheet1!$A$57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tx>
                <c:strRef>
                  <c:f>Sheet1!$A$58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tx>
                <c:strRef>
                  <c:f>Sheet1!$A$59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tx>
                <c:strRef>
                  <c:f>Sheet1!$A$60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Sheet1!$E$2:$E$60</c:f>
              <c:numCache>
                <c:formatCode>General</c:formatCode>
                <c:ptCount val="59"/>
                <c:pt idx="0">
                  <c:v>2.1118711135583657</c:v>
                </c:pt>
                <c:pt idx="1">
                  <c:v>1.9793529454844323</c:v>
                </c:pt>
                <c:pt idx="2">
                  <c:v>1.9076321248519017</c:v>
                </c:pt>
                <c:pt idx="3">
                  <c:v>1.8745364740164252</c:v>
                </c:pt>
                <c:pt idx="4">
                  <c:v>1.8464545175707068</c:v>
                </c:pt>
                <c:pt idx="5">
                  <c:v>1.803522057442837</c:v>
                </c:pt>
                <c:pt idx="6">
                  <c:v>1.7539678768518538</c:v>
                </c:pt>
                <c:pt idx="7">
                  <c:v>1.7020675344359368</c:v>
                </c:pt>
                <c:pt idx="8">
                  <c:v>1.6745113719244273</c:v>
                </c:pt>
                <c:pt idx="9">
                  <c:v>1.6222986570326996</c:v>
                </c:pt>
                <c:pt idx="10">
                  <c:v>1.6117278698325805</c:v>
                </c:pt>
                <c:pt idx="11">
                  <c:v>1.5686119945730874</c:v>
                </c:pt>
                <c:pt idx="12">
                  <c:v>1.5417799656782274</c:v>
                </c:pt>
                <c:pt idx="13">
                  <c:v>1.5010058778368931</c:v>
                </c:pt>
                <c:pt idx="14">
                  <c:v>1.4865408746750386</c:v>
                </c:pt>
                <c:pt idx="15">
                  <c:v>1.4764691565006007</c:v>
                </c:pt>
                <c:pt idx="16">
                  <c:v>1.443592748861745</c:v>
                </c:pt>
                <c:pt idx="17">
                  <c:v>1.4324626341039031</c:v>
                </c:pt>
                <c:pt idx="18">
                  <c:v>1.343402115030357</c:v>
                </c:pt>
                <c:pt idx="19">
                  <c:v>1.3413092315308139</c:v>
                </c:pt>
                <c:pt idx="20">
                  <c:v>1.3319510680215416</c:v>
                </c:pt>
                <c:pt idx="21">
                  <c:v>1.3086968709711453</c:v>
                </c:pt>
                <c:pt idx="22">
                  <c:v>1.2954352799765336</c:v>
                </c:pt>
                <c:pt idx="23">
                  <c:v>1.2857238089553813</c:v>
                </c:pt>
                <c:pt idx="24">
                  <c:v>1.2625055737426412</c:v>
                </c:pt>
                <c:pt idx="25">
                  <c:v>1.2277290830562899</c:v>
                </c:pt>
                <c:pt idx="26">
                  <c:v>1.1919036764313908</c:v>
                </c:pt>
                <c:pt idx="27">
                  <c:v>1.1771264714321947</c:v>
                </c:pt>
                <c:pt idx="28">
                  <c:v>1.1605240658682847</c:v>
                </c:pt>
                <c:pt idx="29">
                  <c:v>1.1576283663577327</c:v>
                </c:pt>
                <c:pt idx="30">
                  <c:v>1.1324676481684455</c:v>
                </c:pt>
                <c:pt idx="31">
                  <c:v>1.1222577354973273</c:v>
                </c:pt>
                <c:pt idx="32">
                  <c:v>1.0970366071700595</c:v>
                </c:pt>
                <c:pt idx="33">
                  <c:v>1.0943733684998318</c:v>
                </c:pt>
                <c:pt idx="34">
                  <c:v>1.0933725716119658</c:v>
                </c:pt>
                <c:pt idx="35">
                  <c:v>1.0886206129992242</c:v>
                </c:pt>
                <c:pt idx="36">
                  <c:v>1.0718382737398615</c:v>
                </c:pt>
                <c:pt idx="37">
                  <c:v>1.0690716131900881</c:v>
                </c:pt>
                <c:pt idx="38">
                  <c:v>1.0387285673544737</c:v>
                </c:pt>
                <c:pt idx="39">
                  <c:v>1.0319761255328586</c:v>
                </c:pt>
                <c:pt idx="40">
                  <c:v>1.0304731941892984</c:v>
                </c:pt>
                <c:pt idx="41">
                  <c:v>1.013601180999353</c:v>
                </c:pt>
                <c:pt idx="42">
                  <c:v>0.98678549577138785</c:v>
                </c:pt>
                <c:pt idx="43">
                  <c:v>0.97261899307697497</c:v>
                </c:pt>
                <c:pt idx="44">
                  <c:v>0.95324274596090497</c:v>
                </c:pt>
                <c:pt idx="45">
                  <c:v>0.92756487964955381</c:v>
                </c:pt>
                <c:pt idx="46">
                  <c:v>0.89398366414681374</c:v>
                </c:pt>
                <c:pt idx="47">
                  <c:v>0.84768960377509339</c:v>
                </c:pt>
                <c:pt idx="48">
                  <c:v>0.78336005890523552</c:v>
                </c:pt>
                <c:pt idx="49">
                  <c:v>0.60770701407502525</c:v>
                </c:pt>
              </c:numCache>
            </c:numRef>
          </c:xVal>
          <c:yVal>
            <c:numRef>
              <c:f>Sheet1!$H$2:$H$60</c:f>
              <c:numCache>
                <c:formatCode>General</c:formatCode>
                <c:ptCount val="59"/>
                <c:pt idx="0">
                  <c:v>2.7</c:v>
                </c:pt>
                <c:pt idx="1">
                  <c:v>2.4</c:v>
                </c:pt>
                <c:pt idx="2">
                  <c:v>4.7</c:v>
                </c:pt>
                <c:pt idx="3">
                  <c:v>2.5</c:v>
                </c:pt>
                <c:pt idx="4">
                  <c:v>4.4000000000000004</c:v>
                </c:pt>
                <c:pt idx="5">
                  <c:v>3</c:v>
                </c:pt>
                <c:pt idx="6">
                  <c:v>3.7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2.8</c:v>
                </c:pt>
                <c:pt idx="11">
                  <c:v>2.7</c:v>
                </c:pt>
                <c:pt idx="12">
                  <c:v>3.2</c:v>
                </c:pt>
                <c:pt idx="13">
                  <c:v>3.3</c:v>
                </c:pt>
                <c:pt idx="14">
                  <c:v>2.6</c:v>
                </c:pt>
                <c:pt idx="15">
                  <c:v>3.3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3.3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3.7</c:v>
                </c:pt>
                <c:pt idx="24">
                  <c:v>3.6</c:v>
                </c:pt>
                <c:pt idx="25">
                  <c:v>3.4</c:v>
                </c:pt>
                <c:pt idx="26">
                  <c:v>2.8</c:v>
                </c:pt>
                <c:pt idx="27">
                  <c:v>3.6</c:v>
                </c:pt>
                <c:pt idx="28">
                  <c:v>3.9</c:v>
                </c:pt>
                <c:pt idx="29">
                  <c:v>2.8</c:v>
                </c:pt>
                <c:pt idx="30">
                  <c:v>4.2</c:v>
                </c:pt>
                <c:pt idx="31">
                  <c:v>4.0999999999999996</c:v>
                </c:pt>
                <c:pt idx="32">
                  <c:v>4.3</c:v>
                </c:pt>
                <c:pt idx="33">
                  <c:v>2.5</c:v>
                </c:pt>
                <c:pt idx="34">
                  <c:v>4.5999999999999996</c:v>
                </c:pt>
                <c:pt idx="35">
                  <c:v>4.0999999999999996</c:v>
                </c:pt>
                <c:pt idx="36">
                  <c:v>3.9</c:v>
                </c:pt>
                <c:pt idx="37">
                  <c:v>4.4000000000000004</c:v>
                </c:pt>
                <c:pt idx="38">
                  <c:v>4</c:v>
                </c:pt>
                <c:pt idx="39">
                  <c:v>3.9</c:v>
                </c:pt>
                <c:pt idx="40">
                  <c:v>4.7</c:v>
                </c:pt>
                <c:pt idx="41">
                  <c:v>3.9</c:v>
                </c:pt>
                <c:pt idx="42">
                  <c:v>4.8</c:v>
                </c:pt>
                <c:pt idx="43">
                  <c:v>5.0999999999999996</c:v>
                </c:pt>
                <c:pt idx="44">
                  <c:v>3.1</c:v>
                </c:pt>
                <c:pt idx="45">
                  <c:v>4.3</c:v>
                </c:pt>
                <c:pt idx="46">
                  <c:v>4.2</c:v>
                </c:pt>
                <c:pt idx="47">
                  <c:v>4</c:v>
                </c:pt>
                <c:pt idx="48">
                  <c:v>4.9000000000000004</c:v>
                </c:pt>
                <c:pt idx="49">
                  <c:v>6.3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164544"/>
        <c:axId val="227166464"/>
      </c:scatterChart>
      <c:valAx>
        <c:axId val="227164544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Openings</a:t>
                </a:r>
                <a:r>
                  <a:rPr lang="en-US" baseline="0"/>
                  <a:t> to Unemployed Ratio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166464"/>
        <c:crosses val="autoZero"/>
        <c:crossBetween val="midCat"/>
      </c:valAx>
      <c:valAx>
        <c:axId val="22716646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Unemployment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164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3</xdr:row>
      <xdr:rowOff>9525</xdr:rowOff>
    </xdr:from>
    <xdr:to>
      <xdr:col>25</xdr:col>
      <xdr:colOff>19050</xdr:colOff>
      <xdr:row>29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/>
  </sheetViews>
  <sheetFormatPr defaultRowHeight="15" x14ac:dyDescent="0.25"/>
  <cols>
    <col min="5" max="5" width="9.140625" style="8"/>
    <col min="7" max="7" width="8.85546875" customWidth="1"/>
    <col min="11" max="11" width="12.28515625" bestFit="1" customWidth="1"/>
  </cols>
  <sheetData>
    <row r="1" spans="1:23" x14ac:dyDescent="0.25">
      <c r="A1" t="s">
        <v>50</v>
      </c>
      <c r="B1" t="s">
        <v>51</v>
      </c>
      <c r="C1" t="s">
        <v>52</v>
      </c>
      <c r="D1" t="s">
        <v>53</v>
      </c>
      <c r="E1" s="8" t="s">
        <v>56</v>
      </c>
      <c r="F1" t="s">
        <v>55</v>
      </c>
      <c r="G1" t="s">
        <v>54</v>
      </c>
      <c r="H1" t="s">
        <v>57</v>
      </c>
    </row>
    <row r="2" spans="1:23" x14ac:dyDescent="0.25">
      <c r="A2" s="1" t="s">
        <v>33</v>
      </c>
      <c r="B2" s="2">
        <v>201812</v>
      </c>
      <c r="C2" s="3">
        <v>22865.228546496426</v>
      </c>
      <c r="D2" s="4">
        <v>10827</v>
      </c>
      <c r="E2" s="8">
        <f t="shared" ref="E2:E33" si="0">C2/D2</f>
        <v>2.1118711135583657</v>
      </c>
      <c r="F2">
        <f t="shared" ref="F2:F33" si="1">D2/C2</f>
        <v>0.47351374502919591</v>
      </c>
      <c r="G2">
        <v>2.5</v>
      </c>
      <c r="H2" s="6">
        <v>2.7</v>
      </c>
      <c r="J2" s="1"/>
      <c r="K2" s="5">
        <f>CORREL(E2:E51, H2:H51)</f>
        <v>-0.57671947031419923</v>
      </c>
      <c r="L2" s="4"/>
      <c r="M2" s="4"/>
      <c r="N2" s="4"/>
      <c r="O2" s="4"/>
      <c r="P2" s="4"/>
      <c r="Q2" s="4"/>
      <c r="R2" s="4"/>
      <c r="S2" s="4"/>
      <c r="T2" s="6"/>
      <c r="U2" s="6"/>
      <c r="V2" s="6"/>
    </row>
    <row r="3" spans="1:23" x14ac:dyDescent="0.25">
      <c r="A3" s="1" t="s">
        <v>14</v>
      </c>
      <c r="B3" s="2">
        <v>201812</v>
      </c>
      <c r="C3" s="3">
        <v>80423.089527977965</v>
      </c>
      <c r="D3" s="4">
        <v>40631</v>
      </c>
      <c r="E3" s="8">
        <f t="shared" si="0"/>
        <v>1.9793529454844323</v>
      </c>
      <c r="F3">
        <f t="shared" si="1"/>
        <v>0.50521560709086033</v>
      </c>
      <c r="G3">
        <v>1.4</v>
      </c>
      <c r="H3" s="6">
        <v>2.4</v>
      </c>
      <c r="J3" s="1"/>
      <c r="K3" s="5">
        <f>CORREL(F2:F51,H2:H51)</f>
        <v>0.67070502237580509</v>
      </c>
      <c r="L3" s="4"/>
      <c r="M3" s="4"/>
      <c r="N3" s="4"/>
      <c r="O3" s="4"/>
      <c r="P3" s="4"/>
      <c r="Q3" s="4"/>
      <c r="R3" s="4"/>
      <c r="S3" s="4"/>
      <c r="T3" s="6"/>
      <c r="U3" s="6"/>
      <c r="V3" s="6"/>
    </row>
    <row r="4" spans="1:23" x14ac:dyDescent="0.25">
      <c r="A4" s="1" t="s">
        <v>22</v>
      </c>
      <c r="B4" s="2">
        <v>201812</v>
      </c>
      <c r="C4" s="3">
        <v>165359.2754785374</v>
      </c>
      <c r="D4" s="4">
        <v>86683</v>
      </c>
      <c r="E4" s="8">
        <f t="shared" si="0"/>
        <v>1.9076321248519017</v>
      </c>
      <c r="F4">
        <f t="shared" si="1"/>
        <v>0.52421008588206419</v>
      </c>
      <c r="G4">
        <v>2.2000000000000002</v>
      </c>
      <c r="H4" s="6">
        <v>4.7</v>
      </c>
      <c r="J4" s="1"/>
      <c r="K4" s="5"/>
      <c r="L4" s="4"/>
      <c r="M4" s="4"/>
      <c r="N4" s="4"/>
      <c r="O4" s="4"/>
      <c r="P4" s="4"/>
      <c r="Q4" s="4"/>
      <c r="R4" s="4"/>
      <c r="S4" s="4"/>
      <c r="T4" s="6"/>
      <c r="U4" s="6"/>
      <c r="V4" s="6"/>
    </row>
    <row r="5" spans="1:23" x14ac:dyDescent="0.25">
      <c r="A5" s="1" t="s">
        <v>10</v>
      </c>
      <c r="B5" s="2">
        <v>201812</v>
      </c>
      <c r="C5" s="3">
        <v>31679.666410877588</v>
      </c>
      <c r="D5" s="4">
        <v>16900</v>
      </c>
      <c r="E5" s="8">
        <f t="shared" si="0"/>
        <v>1.8745364740164252</v>
      </c>
      <c r="F5">
        <f t="shared" si="1"/>
        <v>0.53346521332677876</v>
      </c>
      <c r="G5">
        <v>1</v>
      </c>
      <c r="H5" s="6">
        <v>2.5</v>
      </c>
      <c r="J5" s="1"/>
      <c r="K5" s="5"/>
      <c r="L5" s="4"/>
      <c r="M5" s="4"/>
      <c r="N5" s="4"/>
      <c r="O5" s="4"/>
      <c r="P5" s="4"/>
      <c r="Q5" s="4"/>
      <c r="R5" s="4"/>
      <c r="S5" s="4"/>
      <c r="T5" s="6"/>
      <c r="U5" s="6"/>
      <c r="V5" s="6"/>
    </row>
    <row r="6" spans="1:23" x14ac:dyDescent="0.25">
      <c r="A6" s="1" t="s">
        <v>26</v>
      </c>
      <c r="B6" s="2">
        <v>201812</v>
      </c>
      <c r="C6" s="3">
        <v>52572.253024273166</v>
      </c>
      <c r="D6" s="4">
        <v>28472</v>
      </c>
      <c r="E6" s="8">
        <f t="shared" si="0"/>
        <v>1.8464545175707068</v>
      </c>
      <c r="F6">
        <f t="shared" si="1"/>
        <v>0.54157846320290237</v>
      </c>
      <c r="G6">
        <v>1.5</v>
      </c>
      <c r="H6" s="6">
        <v>4.4000000000000004</v>
      </c>
      <c r="J6" s="1"/>
      <c r="K6" s="5"/>
      <c r="L6" s="4"/>
      <c r="M6" s="4"/>
      <c r="N6" s="4"/>
      <c r="O6" s="4"/>
      <c r="P6" s="4"/>
      <c r="Q6" s="4"/>
      <c r="R6" s="4"/>
      <c r="S6" s="4"/>
      <c r="T6" s="6"/>
      <c r="U6" s="6"/>
      <c r="V6" s="6"/>
    </row>
    <row r="7" spans="1:23" x14ac:dyDescent="0.25">
      <c r="A7" s="1" t="s">
        <v>48</v>
      </c>
      <c r="B7" s="2">
        <v>201812</v>
      </c>
      <c r="C7" s="3">
        <v>168420.1038122419</v>
      </c>
      <c r="D7" s="4">
        <v>93384</v>
      </c>
      <c r="E7" s="8">
        <f t="shared" si="0"/>
        <v>1.803522057442837</v>
      </c>
      <c r="F7">
        <f t="shared" si="1"/>
        <v>0.55447062367391931</v>
      </c>
      <c r="G7">
        <v>2.5</v>
      </c>
      <c r="H7" s="6">
        <v>3</v>
      </c>
      <c r="J7" s="1"/>
      <c r="K7" s="7"/>
      <c r="L7" s="4"/>
      <c r="M7" s="4"/>
      <c r="N7" s="4"/>
      <c r="O7" s="4"/>
      <c r="P7" s="4"/>
      <c r="Q7" s="4"/>
      <c r="R7" s="4"/>
      <c r="S7" s="4"/>
      <c r="T7" s="6"/>
      <c r="U7" s="6"/>
      <c r="V7" s="6"/>
      <c r="W7" s="6"/>
    </row>
    <row r="8" spans="1:23" x14ac:dyDescent="0.25">
      <c r="A8" s="1" t="s">
        <v>24</v>
      </c>
      <c r="B8" s="2">
        <v>201812</v>
      </c>
      <c r="C8" s="3">
        <v>167051.40852712427</v>
      </c>
      <c r="D8" s="4">
        <v>95242</v>
      </c>
      <c r="E8" s="8">
        <f t="shared" si="0"/>
        <v>1.7539678768518538</v>
      </c>
      <c r="F8">
        <f t="shared" si="1"/>
        <v>0.57013586918984571</v>
      </c>
      <c r="G8">
        <v>2.2999999999999998</v>
      </c>
      <c r="H8" s="6">
        <v>3.7</v>
      </c>
      <c r="J8" s="1"/>
      <c r="K8" s="5"/>
      <c r="L8" s="4"/>
      <c r="M8" s="4"/>
      <c r="N8" s="4"/>
      <c r="O8" s="4"/>
      <c r="P8" s="4"/>
      <c r="Q8" s="4"/>
      <c r="R8" s="4"/>
      <c r="S8" s="4"/>
      <c r="T8" s="6"/>
      <c r="U8" s="6"/>
      <c r="V8" s="6"/>
    </row>
    <row r="9" spans="1:23" x14ac:dyDescent="0.25">
      <c r="A9" s="1" t="s">
        <v>40</v>
      </c>
      <c r="B9" s="2">
        <v>201812</v>
      </c>
      <c r="C9" s="3">
        <v>23020.463403246045</v>
      </c>
      <c r="D9" s="4">
        <v>13525</v>
      </c>
      <c r="E9" s="8">
        <f t="shared" si="0"/>
        <v>1.7020675344359368</v>
      </c>
      <c r="F9">
        <f t="shared" si="1"/>
        <v>0.58752075330042575</v>
      </c>
      <c r="G9">
        <v>1.3</v>
      </c>
      <c r="H9" s="6">
        <v>2.9</v>
      </c>
      <c r="J9" s="1"/>
      <c r="K9" s="5"/>
      <c r="L9" s="4"/>
      <c r="M9" s="4"/>
      <c r="N9" s="4"/>
      <c r="O9" s="4"/>
      <c r="P9" s="4"/>
      <c r="Q9" s="4"/>
      <c r="R9" s="4"/>
      <c r="S9" s="4"/>
      <c r="T9" s="6"/>
      <c r="U9" s="6"/>
      <c r="V9" s="6"/>
    </row>
    <row r="10" spans="1:23" x14ac:dyDescent="0.25">
      <c r="A10" s="1" t="s">
        <v>15</v>
      </c>
      <c r="B10" s="2">
        <v>201812</v>
      </c>
      <c r="C10" s="3">
        <v>82004.17090588306</v>
      </c>
      <c r="D10" s="4">
        <v>48972</v>
      </c>
      <c r="E10" s="8">
        <f t="shared" si="0"/>
        <v>1.6745113719244273</v>
      </c>
      <c r="F10">
        <f t="shared" si="1"/>
        <v>0.59718913634534043</v>
      </c>
      <c r="G10">
        <v>1.9</v>
      </c>
      <c r="H10" s="6">
        <v>3.3</v>
      </c>
      <c r="J10" s="1"/>
      <c r="K10" s="5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</row>
    <row r="11" spans="1:23" x14ac:dyDescent="0.25">
      <c r="A11" s="1" t="s">
        <v>28</v>
      </c>
      <c r="B11" s="2">
        <v>201812</v>
      </c>
      <c r="C11" s="3">
        <v>30367.808560995105</v>
      </c>
      <c r="D11" s="4">
        <v>18719</v>
      </c>
      <c r="E11" s="8">
        <f t="shared" si="0"/>
        <v>1.6222986570326996</v>
      </c>
      <c r="F11">
        <f t="shared" si="1"/>
        <v>0.61640931259172194</v>
      </c>
      <c r="G11">
        <v>2.2000000000000002</v>
      </c>
      <c r="H11" s="6">
        <v>4</v>
      </c>
      <c r="J11" s="1"/>
      <c r="K11" s="5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</row>
    <row r="12" spans="1:23" x14ac:dyDescent="0.25">
      <c r="A12" s="1" t="s">
        <v>45</v>
      </c>
      <c r="B12" s="2">
        <v>201812</v>
      </c>
      <c r="C12" s="3">
        <v>198532.63900597728</v>
      </c>
      <c r="D12" s="4">
        <v>123180</v>
      </c>
      <c r="E12" s="8">
        <f t="shared" si="0"/>
        <v>1.6117278698325805</v>
      </c>
      <c r="F12">
        <f t="shared" si="1"/>
        <v>0.62045213631745144</v>
      </c>
      <c r="G12">
        <v>2.8</v>
      </c>
      <c r="H12" s="6">
        <v>2.8</v>
      </c>
      <c r="J12" s="1"/>
      <c r="K12" s="7"/>
      <c r="L12" s="4"/>
      <c r="M12" s="4"/>
      <c r="N12" s="4"/>
      <c r="O12" s="4"/>
      <c r="P12" s="4"/>
      <c r="Q12" s="4"/>
      <c r="R12" s="4"/>
      <c r="S12" s="4"/>
      <c r="T12" s="6"/>
      <c r="U12" s="6"/>
      <c r="V12" s="6"/>
      <c r="W12" s="6"/>
    </row>
    <row r="13" spans="1:23" x14ac:dyDescent="0.25">
      <c r="A13" s="1" t="s">
        <v>44</v>
      </c>
      <c r="B13" s="2">
        <v>201812</v>
      </c>
      <c r="C13" s="3">
        <v>14402.995334170089</v>
      </c>
      <c r="D13" s="4">
        <v>9182</v>
      </c>
      <c r="E13" s="8">
        <f t="shared" si="0"/>
        <v>1.5686119945730874</v>
      </c>
      <c r="F13">
        <f t="shared" si="1"/>
        <v>0.63750628164242706</v>
      </c>
      <c r="G13">
        <v>1.2</v>
      </c>
      <c r="H13" s="6">
        <v>2.7</v>
      </c>
      <c r="J13" s="1"/>
      <c r="K13" s="5"/>
      <c r="L13" s="4"/>
      <c r="M13" s="4"/>
      <c r="N13" s="4"/>
      <c r="O13" s="4"/>
      <c r="P13" s="4"/>
      <c r="Q13" s="4"/>
      <c r="R13" s="4"/>
      <c r="S13" s="4"/>
      <c r="T13" s="6"/>
      <c r="U13" s="6"/>
      <c r="V13" s="6"/>
    </row>
    <row r="14" spans="1:23" x14ac:dyDescent="0.25">
      <c r="A14" s="1" t="s">
        <v>43</v>
      </c>
      <c r="B14" s="2">
        <v>201812</v>
      </c>
      <c r="C14" s="3">
        <v>77005.74216576475</v>
      </c>
      <c r="D14" s="4">
        <v>49946</v>
      </c>
      <c r="E14" s="8">
        <f t="shared" si="0"/>
        <v>1.5417799656782274</v>
      </c>
      <c r="F14">
        <f t="shared" si="1"/>
        <v>0.64860098215123774</v>
      </c>
      <c r="G14">
        <v>4.3</v>
      </c>
      <c r="H14" s="6">
        <v>3.2</v>
      </c>
      <c r="J14" s="1"/>
      <c r="K14" s="5"/>
      <c r="L14" s="4"/>
      <c r="M14" s="4"/>
      <c r="N14" s="4"/>
      <c r="O14" s="4"/>
      <c r="P14" s="4"/>
      <c r="Q14" s="4"/>
      <c r="R14" s="4"/>
      <c r="S14" s="4"/>
      <c r="T14" s="6"/>
      <c r="U14" s="6"/>
      <c r="V14" s="6"/>
    </row>
    <row r="15" spans="1:23" x14ac:dyDescent="0.25">
      <c r="A15" s="1" t="s">
        <v>39</v>
      </c>
      <c r="B15" s="2">
        <v>201812</v>
      </c>
      <c r="C15" s="3">
        <v>115708.04010481258</v>
      </c>
      <c r="D15" s="4">
        <v>77087</v>
      </c>
      <c r="E15" s="8">
        <f t="shared" si="0"/>
        <v>1.5010058778368931</v>
      </c>
      <c r="F15">
        <f t="shared" si="1"/>
        <v>0.66621990943906551</v>
      </c>
      <c r="G15">
        <v>1.6</v>
      </c>
      <c r="H15" s="6">
        <v>3.3</v>
      </c>
      <c r="J15" s="1"/>
      <c r="K15" s="5"/>
      <c r="L15" s="4"/>
      <c r="M15" s="4"/>
      <c r="N15" s="4"/>
      <c r="O15" s="4"/>
      <c r="P15" s="4"/>
      <c r="Q15" s="4"/>
      <c r="R15" s="4"/>
      <c r="S15" s="4"/>
      <c r="T15" s="6"/>
      <c r="U15" s="6"/>
      <c r="V15" s="6"/>
    </row>
    <row r="16" spans="1:23" x14ac:dyDescent="0.25">
      <c r="A16" s="1" t="s">
        <v>11</v>
      </c>
      <c r="B16" s="2">
        <v>201812</v>
      </c>
      <c r="C16" s="3">
        <v>33567.579491037046</v>
      </c>
      <c r="D16" s="4">
        <v>22581</v>
      </c>
      <c r="E16" s="8">
        <f t="shared" si="0"/>
        <v>1.4865408746750386</v>
      </c>
      <c r="F16">
        <f t="shared" si="1"/>
        <v>0.67270265960133957</v>
      </c>
      <c r="G16">
        <v>4.0999999999999996</v>
      </c>
      <c r="H16" s="6">
        <v>2.6</v>
      </c>
      <c r="J16" s="1"/>
      <c r="K16" s="5"/>
      <c r="L16" s="4"/>
      <c r="M16" s="4"/>
      <c r="N16" s="4"/>
      <c r="O16" s="4"/>
      <c r="P16" s="4"/>
      <c r="Q16" s="4"/>
      <c r="R16" s="4"/>
      <c r="S16" s="4"/>
      <c r="T16" s="6"/>
      <c r="U16" s="6"/>
      <c r="V16" s="6"/>
    </row>
    <row r="17" spans="1:23" x14ac:dyDescent="0.25">
      <c r="A17" s="1" t="s">
        <v>20</v>
      </c>
      <c r="B17" s="2">
        <v>201812</v>
      </c>
      <c r="C17" s="3">
        <v>186352.55458772331</v>
      </c>
      <c r="D17" s="4">
        <v>126215</v>
      </c>
      <c r="E17" s="8">
        <f t="shared" si="0"/>
        <v>1.4764691565006007</v>
      </c>
      <c r="F17">
        <f t="shared" si="1"/>
        <v>0.67729149342348161</v>
      </c>
      <c r="G17">
        <v>2.7</v>
      </c>
      <c r="H17" s="6">
        <v>3.3</v>
      </c>
      <c r="J17" s="1"/>
      <c r="K17" s="7"/>
      <c r="L17" s="4"/>
      <c r="M17" s="4"/>
      <c r="N17" s="4"/>
      <c r="O17" s="4"/>
      <c r="P17" s="4"/>
      <c r="Q17" s="4"/>
      <c r="R17" s="4"/>
      <c r="S17" s="4"/>
      <c r="T17" s="6"/>
      <c r="U17" s="6"/>
      <c r="V17" s="6"/>
      <c r="W17" s="6"/>
    </row>
    <row r="18" spans="1:23" x14ac:dyDescent="0.25">
      <c r="A18" s="1" t="s">
        <v>32</v>
      </c>
      <c r="B18" s="2">
        <v>201812</v>
      </c>
      <c r="C18" s="3">
        <v>257588.91573589435</v>
      </c>
      <c r="D18" s="4">
        <v>178436</v>
      </c>
      <c r="E18" s="8">
        <f t="shared" si="0"/>
        <v>1.443592748861745</v>
      </c>
      <c r="F18">
        <f t="shared" si="1"/>
        <v>0.69271614226968625</v>
      </c>
      <c r="G18">
        <v>2.9</v>
      </c>
      <c r="H18" s="6">
        <v>3.6</v>
      </c>
      <c r="J18" s="1"/>
      <c r="K18" s="5"/>
      <c r="L18" s="4"/>
      <c r="M18" s="4"/>
      <c r="N18" s="4"/>
      <c r="O18" s="4"/>
      <c r="P18" s="4"/>
      <c r="Q18" s="4"/>
      <c r="R18" s="4"/>
      <c r="S18" s="4"/>
      <c r="T18" s="6"/>
      <c r="U18" s="6"/>
      <c r="V18" s="6"/>
    </row>
    <row r="19" spans="1:23" x14ac:dyDescent="0.25">
      <c r="A19" s="1" t="s">
        <v>41</v>
      </c>
      <c r="B19" s="2">
        <v>201812</v>
      </c>
      <c r="C19" s="3">
        <v>166360.48047429087</v>
      </c>
      <c r="D19" s="4">
        <v>116136</v>
      </c>
      <c r="E19" s="8">
        <f t="shared" si="0"/>
        <v>1.4324626341039031</v>
      </c>
      <c r="F19">
        <f t="shared" si="1"/>
        <v>0.69809848870896651</v>
      </c>
      <c r="G19">
        <v>3</v>
      </c>
      <c r="H19" s="6">
        <v>3.6</v>
      </c>
      <c r="J19" s="1"/>
      <c r="K19" s="5"/>
      <c r="L19" s="4"/>
      <c r="M19" s="4"/>
      <c r="N19" s="4"/>
      <c r="O19" s="4"/>
      <c r="P19" s="4"/>
      <c r="Q19" s="4"/>
      <c r="R19" s="4"/>
      <c r="S19" s="4"/>
      <c r="T19" s="6"/>
      <c r="U19" s="6"/>
      <c r="V19" s="6"/>
    </row>
    <row r="20" spans="1:23" x14ac:dyDescent="0.25">
      <c r="A20" s="1" t="s">
        <v>13</v>
      </c>
      <c r="B20" s="2">
        <v>201812</v>
      </c>
      <c r="C20" s="3">
        <v>163713.69874817444</v>
      </c>
      <c r="D20" s="4">
        <v>121865</v>
      </c>
      <c r="E20" s="8">
        <f t="shared" si="0"/>
        <v>1.343402115030357</v>
      </c>
      <c r="F20">
        <f t="shared" si="1"/>
        <v>0.74437875957743516</v>
      </c>
      <c r="G20">
        <v>1.9</v>
      </c>
      <c r="H20" s="6">
        <v>3.6</v>
      </c>
      <c r="J20" s="1"/>
      <c r="K20" s="5"/>
      <c r="L20" s="4"/>
      <c r="M20" s="4"/>
      <c r="N20" s="4"/>
      <c r="O20" s="4"/>
      <c r="P20" s="4"/>
      <c r="Q20" s="4"/>
      <c r="R20" s="4"/>
      <c r="S20" s="4"/>
      <c r="T20" s="6"/>
      <c r="U20" s="6"/>
      <c r="V20" s="6"/>
    </row>
    <row r="21" spans="1:23" x14ac:dyDescent="0.25">
      <c r="A21" s="1" t="s">
        <v>8</v>
      </c>
      <c r="B21" s="2">
        <v>201812</v>
      </c>
      <c r="C21" s="3">
        <v>448737.68602709688</v>
      </c>
      <c r="D21" s="4">
        <v>334552</v>
      </c>
      <c r="E21" s="8">
        <f t="shared" si="0"/>
        <v>1.3413092315308139</v>
      </c>
      <c r="F21">
        <f t="shared" si="1"/>
        <v>0.74554023523622259</v>
      </c>
      <c r="G21">
        <v>3.5</v>
      </c>
      <c r="H21" s="6">
        <v>3.3</v>
      </c>
      <c r="J21" s="1"/>
      <c r="K21" s="5"/>
      <c r="L21" s="4"/>
      <c r="M21" s="4"/>
      <c r="N21" s="4"/>
      <c r="O21" s="4"/>
      <c r="P21" s="4"/>
      <c r="Q21" s="4"/>
      <c r="R21" s="4"/>
      <c r="S21" s="4"/>
      <c r="T21" s="6"/>
      <c r="U21" s="6"/>
      <c r="V21" s="6"/>
    </row>
    <row r="22" spans="1:23" x14ac:dyDescent="0.25">
      <c r="A22" s="1" t="s">
        <v>35</v>
      </c>
      <c r="B22" s="2">
        <v>201812</v>
      </c>
      <c r="C22" s="3">
        <v>78682.345441236524</v>
      </c>
      <c r="D22" s="4">
        <v>59073</v>
      </c>
      <c r="E22" s="8">
        <f t="shared" si="0"/>
        <v>1.3319510680215416</v>
      </c>
      <c r="F22">
        <f t="shared" si="1"/>
        <v>0.75077833113297754</v>
      </c>
      <c r="G22">
        <v>1.8</v>
      </c>
      <c r="H22" s="6">
        <v>3.2</v>
      </c>
      <c r="J22" s="1"/>
      <c r="K22" s="5"/>
      <c r="L22" s="4"/>
      <c r="M22" s="4"/>
      <c r="N22" s="4"/>
      <c r="O22" s="4"/>
      <c r="P22" s="4"/>
      <c r="Q22" s="4"/>
      <c r="R22" s="4"/>
      <c r="S22" s="4"/>
      <c r="T22" s="6"/>
      <c r="U22" s="6"/>
      <c r="V22" s="6"/>
    </row>
    <row r="23" spans="1:23" x14ac:dyDescent="0.25">
      <c r="A23" s="1" t="s">
        <v>5</v>
      </c>
      <c r="B23" s="2">
        <v>201812</v>
      </c>
      <c r="C23" s="3">
        <v>141192.68801533492</v>
      </c>
      <c r="D23" s="4">
        <v>107888</v>
      </c>
      <c r="E23" s="8">
        <f t="shared" si="0"/>
        <v>1.3086968709711453</v>
      </c>
      <c r="F23">
        <f t="shared" si="1"/>
        <v>0.76411888969974351</v>
      </c>
      <c r="G23">
        <v>3.5</v>
      </c>
      <c r="H23" s="6">
        <v>3.5</v>
      </c>
      <c r="J23" s="1"/>
      <c r="K23" s="5"/>
      <c r="L23" s="4"/>
      <c r="M23" s="4"/>
      <c r="N23" s="4"/>
      <c r="O23" s="4"/>
      <c r="P23" s="4"/>
      <c r="Q23" s="4"/>
      <c r="R23" s="4"/>
      <c r="S23" s="4"/>
      <c r="T23" s="6"/>
      <c r="U23" s="6"/>
      <c r="V23" s="6"/>
    </row>
    <row r="24" spans="1:23" x14ac:dyDescent="0.25">
      <c r="A24" s="1" t="s">
        <v>42</v>
      </c>
      <c r="B24" s="2">
        <v>201812</v>
      </c>
      <c r="C24" s="3">
        <v>667269.64466895268</v>
      </c>
      <c r="D24" s="4">
        <v>515093</v>
      </c>
      <c r="E24" s="8">
        <f t="shared" si="0"/>
        <v>1.2954352799765336</v>
      </c>
      <c r="F24">
        <f t="shared" si="1"/>
        <v>0.77194130456144028</v>
      </c>
      <c r="G24">
        <v>3.2</v>
      </c>
      <c r="H24" s="6">
        <v>3.7</v>
      </c>
      <c r="J24" s="1"/>
      <c r="K24" s="5"/>
      <c r="L24" s="4"/>
      <c r="M24" s="4"/>
      <c r="N24" s="4"/>
      <c r="O24" s="4"/>
      <c r="P24" s="4"/>
      <c r="Q24" s="4"/>
      <c r="R24" s="4"/>
      <c r="S24" s="4"/>
      <c r="T24" s="6"/>
      <c r="U24" s="6"/>
      <c r="V24" s="6"/>
    </row>
    <row r="25" spans="1:23" x14ac:dyDescent="0.25">
      <c r="A25" s="1" t="s">
        <v>7</v>
      </c>
      <c r="B25" s="2">
        <v>201812</v>
      </c>
      <c r="C25" s="3">
        <v>23368.030227764055</v>
      </c>
      <c r="D25" s="4">
        <v>18175</v>
      </c>
      <c r="E25" s="8">
        <f t="shared" si="0"/>
        <v>1.2857238089553813</v>
      </c>
      <c r="F25">
        <f t="shared" si="1"/>
        <v>0.77777201684744035</v>
      </c>
      <c r="G25">
        <v>0.3</v>
      </c>
      <c r="H25" s="6">
        <v>3.7</v>
      </c>
      <c r="J25" s="1"/>
      <c r="K25" s="5"/>
      <c r="L25" s="4"/>
      <c r="M25" s="4"/>
      <c r="N25" s="4"/>
      <c r="O25" s="4"/>
      <c r="P25" s="4"/>
      <c r="Q25" s="4"/>
      <c r="R25" s="4"/>
      <c r="S25" s="4"/>
      <c r="T25" s="6"/>
      <c r="U25" s="6"/>
      <c r="V25" s="6"/>
    </row>
    <row r="26" spans="1:23" x14ac:dyDescent="0.25">
      <c r="A26" s="1" t="s">
        <v>9</v>
      </c>
      <c r="B26" s="2">
        <v>201812</v>
      </c>
      <c r="C26" s="3">
        <v>233098.92909125134</v>
      </c>
      <c r="D26" s="4">
        <v>184632</v>
      </c>
      <c r="E26" s="8">
        <f t="shared" si="0"/>
        <v>1.2625055737426412</v>
      </c>
      <c r="F26">
        <f t="shared" si="1"/>
        <v>0.79207571102877972</v>
      </c>
      <c r="G26">
        <v>2.6</v>
      </c>
      <c r="H26" s="6">
        <v>3.6</v>
      </c>
      <c r="J26" s="1"/>
      <c r="K26" s="5"/>
      <c r="L26" s="4"/>
      <c r="M26" s="4"/>
      <c r="N26" s="4"/>
      <c r="O26" s="4"/>
      <c r="P26" s="4"/>
      <c r="Q26" s="4"/>
      <c r="R26" s="4"/>
      <c r="S26" s="4"/>
      <c r="T26" s="6"/>
      <c r="U26" s="6"/>
      <c r="V26" s="6"/>
    </row>
    <row r="27" spans="1:23" x14ac:dyDescent="0.25">
      <c r="A27" s="1" t="s">
        <v>18</v>
      </c>
      <c r="B27" s="2">
        <v>201812</v>
      </c>
      <c r="C27" s="3">
        <v>29486.369387762916</v>
      </c>
      <c r="D27" s="4">
        <v>24017</v>
      </c>
      <c r="E27" s="8">
        <f t="shared" si="0"/>
        <v>1.2277290830562899</v>
      </c>
      <c r="F27">
        <f t="shared" si="1"/>
        <v>0.81451194225245149</v>
      </c>
      <c r="G27">
        <v>1.9</v>
      </c>
      <c r="H27" s="6">
        <v>3.4</v>
      </c>
      <c r="J27" s="1"/>
      <c r="K27" s="7"/>
      <c r="L27" s="4"/>
      <c r="M27" s="4"/>
      <c r="N27" s="4"/>
      <c r="O27" s="4"/>
      <c r="P27" s="4"/>
      <c r="Q27" s="4"/>
      <c r="R27" s="4"/>
      <c r="S27" s="4"/>
      <c r="T27" s="6"/>
      <c r="U27" s="6"/>
      <c r="V27" s="6"/>
      <c r="W27" s="6"/>
    </row>
    <row r="28" spans="1:23" x14ac:dyDescent="0.25">
      <c r="A28" s="1" t="s">
        <v>21</v>
      </c>
      <c r="B28" s="2">
        <v>201812</v>
      </c>
      <c r="C28" s="3">
        <v>233231.71140409456</v>
      </c>
      <c r="D28" s="4">
        <v>195680</v>
      </c>
      <c r="E28" s="8">
        <f t="shared" si="0"/>
        <v>1.1919036764313908</v>
      </c>
      <c r="F28">
        <f t="shared" si="1"/>
        <v>0.83899397222604566</v>
      </c>
      <c r="G28">
        <v>2.7</v>
      </c>
      <c r="H28" s="6">
        <v>2.8</v>
      </c>
      <c r="J28" s="1"/>
      <c r="K28" s="5"/>
      <c r="L28" s="4"/>
      <c r="M28" s="4"/>
      <c r="N28" s="4"/>
      <c r="O28" s="4"/>
      <c r="P28" s="4"/>
      <c r="Q28" s="4"/>
      <c r="R28" s="4"/>
      <c r="S28" s="4"/>
      <c r="T28" s="6"/>
      <c r="U28" s="6"/>
      <c r="V28" s="6"/>
    </row>
    <row r="29" spans="1:23" x14ac:dyDescent="0.25">
      <c r="A29" s="1" t="s">
        <v>3</v>
      </c>
      <c r="B29" s="2">
        <v>201812</v>
      </c>
      <c r="C29" s="3">
        <v>57809.858138506512</v>
      </c>
      <c r="D29" s="4">
        <v>49111</v>
      </c>
      <c r="E29" s="8">
        <f t="shared" si="0"/>
        <v>1.1771264714321947</v>
      </c>
      <c r="F29">
        <f t="shared" si="1"/>
        <v>0.84952638842902994</v>
      </c>
      <c r="G29">
        <v>0.9</v>
      </c>
      <c r="H29" s="6">
        <v>3.6</v>
      </c>
      <c r="J29" s="1"/>
      <c r="K29" s="5"/>
      <c r="L29" s="4"/>
      <c r="M29" s="4"/>
      <c r="N29" s="4"/>
      <c r="O29" s="4"/>
      <c r="P29" s="4"/>
      <c r="Q29" s="4"/>
      <c r="R29" s="4"/>
      <c r="S29" s="4"/>
      <c r="T29" s="6"/>
      <c r="U29" s="6"/>
      <c r="V29" s="6"/>
    </row>
    <row r="30" spans="1:23" x14ac:dyDescent="0.25">
      <c r="A30" s="1" t="s">
        <v>19</v>
      </c>
      <c r="B30" s="2">
        <v>201812</v>
      </c>
      <c r="C30" s="3">
        <v>145319.66300396074</v>
      </c>
      <c r="D30" s="4">
        <v>125219</v>
      </c>
      <c r="E30" s="8">
        <f t="shared" si="0"/>
        <v>1.1605240658682847</v>
      </c>
      <c r="F30">
        <f t="shared" si="1"/>
        <v>0.8616796750800827</v>
      </c>
      <c r="G30">
        <v>1.6</v>
      </c>
      <c r="H30" s="6">
        <v>3.9</v>
      </c>
      <c r="J30" s="1"/>
      <c r="K30" s="5"/>
      <c r="L30" s="4"/>
      <c r="M30" s="4"/>
      <c r="N30" s="4"/>
      <c r="O30" s="4"/>
      <c r="P30" s="4"/>
      <c r="Q30" s="4"/>
      <c r="R30" s="4"/>
      <c r="S30" s="4"/>
      <c r="T30" s="6"/>
      <c r="U30" s="6"/>
      <c r="V30" s="6"/>
    </row>
    <row r="31" spans="1:23" x14ac:dyDescent="0.25">
      <c r="A31" s="1" t="s">
        <v>25</v>
      </c>
      <c r="B31" s="2">
        <v>201812</v>
      </c>
      <c r="C31" s="3">
        <v>22486.931016498958</v>
      </c>
      <c r="D31" s="4">
        <v>19425</v>
      </c>
      <c r="E31" s="8">
        <f t="shared" si="0"/>
        <v>1.1576283663577327</v>
      </c>
      <c r="F31">
        <f t="shared" si="1"/>
        <v>0.8638350865108102</v>
      </c>
      <c r="G31">
        <v>0.9</v>
      </c>
      <c r="H31" s="6">
        <v>2.8</v>
      </c>
      <c r="J31" s="1"/>
      <c r="K31" s="5"/>
      <c r="L31" s="4"/>
      <c r="M31" s="4"/>
      <c r="N31" s="4"/>
      <c r="O31" s="4"/>
      <c r="P31" s="4"/>
      <c r="Q31" s="4"/>
      <c r="R31" s="4"/>
      <c r="S31" s="4"/>
      <c r="T31" s="6"/>
      <c r="U31" s="6"/>
      <c r="V31" s="6"/>
    </row>
    <row r="32" spans="1:23" x14ac:dyDescent="0.25">
      <c r="A32" s="1" t="s">
        <v>37</v>
      </c>
      <c r="B32" s="2">
        <v>201812</v>
      </c>
      <c r="C32" s="3">
        <v>309865.79789185006</v>
      </c>
      <c r="D32" s="4">
        <v>273620</v>
      </c>
      <c r="E32" s="8">
        <f t="shared" si="0"/>
        <v>1.1324676481684455</v>
      </c>
      <c r="F32">
        <f t="shared" si="1"/>
        <v>0.88302743271943607</v>
      </c>
      <c r="G32">
        <v>2.1</v>
      </c>
      <c r="H32" s="6">
        <v>4.2</v>
      </c>
      <c r="J32" s="1"/>
      <c r="K32" s="5"/>
      <c r="L32" s="4"/>
      <c r="M32" s="4"/>
      <c r="N32" s="4"/>
      <c r="O32" s="4"/>
      <c r="P32" s="4"/>
      <c r="Q32" s="4"/>
      <c r="R32" s="4"/>
      <c r="S32" s="4"/>
      <c r="T32" s="6"/>
      <c r="U32" s="6"/>
      <c r="V32" s="6"/>
    </row>
    <row r="33" spans="1:23" x14ac:dyDescent="0.25">
      <c r="A33" s="1" t="s">
        <v>49</v>
      </c>
      <c r="B33" s="2">
        <v>201812</v>
      </c>
      <c r="C33" s="3">
        <v>13039.512628743447</v>
      </c>
      <c r="D33" s="4">
        <v>11619</v>
      </c>
      <c r="E33" s="8">
        <f t="shared" si="0"/>
        <v>1.1222577354973273</v>
      </c>
      <c r="F33">
        <f t="shared" si="1"/>
        <v>0.89106091084937011</v>
      </c>
      <c r="G33">
        <v>0.3</v>
      </c>
      <c r="H33" s="6">
        <v>4.0999999999999996</v>
      </c>
      <c r="J33" s="1"/>
      <c r="K33" s="5"/>
      <c r="L33" s="4"/>
      <c r="M33" s="4"/>
      <c r="N33" s="4"/>
      <c r="O33" s="4"/>
      <c r="P33" s="4"/>
      <c r="Q33" s="4"/>
      <c r="R33" s="4"/>
      <c r="S33" s="4"/>
      <c r="T33" s="6"/>
      <c r="U33" s="6"/>
      <c r="V33" s="6"/>
    </row>
    <row r="34" spans="1:23" x14ac:dyDescent="0.25">
      <c r="A34" s="1" t="s">
        <v>12</v>
      </c>
      <c r="B34" s="2">
        <v>201812</v>
      </c>
      <c r="C34" s="3">
        <v>304447.40514862054</v>
      </c>
      <c r="D34" s="4">
        <v>277518</v>
      </c>
      <c r="E34" s="8">
        <f t="shared" ref="E34:E51" si="2">C34/D34</f>
        <v>1.0970366071700595</v>
      </c>
      <c r="F34">
        <f t="shared" ref="F34:F51" si="3">D34/C34</f>
        <v>0.9115466097158077</v>
      </c>
      <c r="G34">
        <v>2.1</v>
      </c>
      <c r="H34" s="6">
        <v>4.3</v>
      </c>
      <c r="J34" s="1"/>
      <c r="K34" s="5"/>
      <c r="L34" s="4"/>
      <c r="M34" s="4"/>
      <c r="N34" s="4"/>
      <c r="O34" s="4"/>
      <c r="P34" s="4"/>
      <c r="Q34" s="4"/>
      <c r="R34" s="4"/>
      <c r="S34" s="4"/>
      <c r="T34" s="6"/>
      <c r="U34" s="6"/>
      <c r="V34" s="6"/>
    </row>
    <row r="35" spans="1:23" x14ac:dyDescent="0.25">
      <c r="A35" s="1" t="s">
        <v>27</v>
      </c>
      <c r="B35" s="2">
        <v>201812</v>
      </c>
      <c r="C35" s="3">
        <v>73823.144318893159</v>
      </c>
      <c r="D35" s="4">
        <v>67457</v>
      </c>
      <c r="E35" s="8">
        <f t="shared" si="2"/>
        <v>1.0943733684998318</v>
      </c>
      <c r="F35">
        <f t="shared" si="3"/>
        <v>0.91376492592359138</v>
      </c>
      <c r="G35">
        <v>3.2</v>
      </c>
      <c r="H35" s="6">
        <v>2.5</v>
      </c>
      <c r="J35" s="1"/>
      <c r="K35" s="5"/>
      <c r="L35" s="4"/>
      <c r="M35" s="4"/>
      <c r="N35" s="4"/>
      <c r="O35" s="4"/>
      <c r="P35" s="4"/>
      <c r="Q35" s="4"/>
      <c r="R35" s="4"/>
      <c r="S35" s="4"/>
      <c r="T35" s="6"/>
      <c r="U35" s="6"/>
      <c r="V35" s="6"/>
    </row>
    <row r="36" spans="1:23" x14ac:dyDescent="0.25">
      <c r="A36" s="1" t="s">
        <v>34</v>
      </c>
      <c r="B36" s="2">
        <v>201812</v>
      </c>
      <c r="C36" s="3">
        <v>289557.85813999688</v>
      </c>
      <c r="D36" s="4">
        <v>264830</v>
      </c>
      <c r="E36" s="8">
        <f t="shared" si="2"/>
        <v>1.0933725716119658</v>
      </c>
      <c r="F36">
        <f t="shared" si="3"/>
        <v>0.91460132251689286</v>
      </c>
      <c r="G36">
        <v>1.8</v>
      </c>
      <c r="H36" s="6">
        <v>4.5999999999999996</v>
      </c>
      <c r="J36" s="1"/>
      <c r="K36" s="5"/>
      <c r="L36" s="4"/>
      <c r="M36" s="4"/>
      <c r="N36" s="4"/>
      <c r="O36" s="4"/>
      <c r="P36" s="4"/>
      <c r="Q36" s="4"/>
      <c r="R36" s="4"/>
      <c r="S36" s="4"/>
      <c r="T36" s="6"/>
      <c r="U36" s="6"/>
      <c r="V36" s="6"/>
    </row>
    <row r="37" spans="1:23" x14ac:dyDescent="0.25">
      <c r="A37" s="1" t="s">
        <v>36</v>
      </c>
      <c r="B37" s="2">
        <v>201812</v>
      </c>
      <c r="C37" s="3">
        <v>93517.953759698357</v>
      </c>
      <c r="D37" s="4">
        <v>85905</v>
      </c>
      <c r="E37" s="8">
        <f t="shared" si="2"/>
        <v>1.0886206129992242</v>
      </c>
      <c r="F37">
        <f t="shared" si="3"/>
        <v>0.91859366620381333</v>
      </c>
      <c r="G37">
        <v>3.4</v>
      </c>
      <c r="H37" s="6">
        <v>4.0999999999999996</v>
      </c>
      <c r="J37" s="1"/>
      <c r="K37" s="5"/>
      <c r="L37" s="4"/>
      <c r="M37" s="4"/>
      <c r="N37" s="4"/>
      <c r="O37" s="4"/>
      <c r="P37" s="4"/>
      <c r="Q37" s="4"/>
      <c r="R37" s="4"/>
      <c r="S37" s="4"/>
      <c r="T37" s="6"/>
      <c r="U37" s="6"/>
      <c r="V37" s="6"/>
    </row>
    <row r="38" spans="1:23" x14ac:dyDescent="0.25">
      <c r="A38" s="1" t="s">
        <v>38</v>
      </c>
      <c r="B38" s="2">
        <v>201812</v>
      </c>
      <c r="C38" s="3">
        <v>23218.160685752882</v>
      </c>
      <c r="D38" s="4">
        <v>21662</v>
      </c>
      <c r="E38" s="8">
        <f t="shared" si="2"/>
        <v>1.0718382737398615</v>
      </c>
      <c r="F38">
        <f t="shared" si="3"/>
        <v>0.93297657351868646</v>
      </c>
      <c r="G38">
        <v>0.6</v>
      </c>
      <c r="H38" s="6">
        <v>3.9</v>
      </c>
      <c r="J38" s="1"/>
      <c r="K38" s="5"/>
      <c r="L38" s="4"/>
      <c r="M38" s="4"/>
      <c r="N38" s="4"/>
      <c r="O38" s="4"/>
      <c r="P38" s="4"/>
      <c r="Q38" s="4"/>
      <c r="R38" s="4"/>
      <c r="S38" s="4"/>
      <c r="T38" s="6"/>
      <c r="U38" s="6"/>
      <c r="V38" s="6"/>
    </row>
    <row r="39" spans="1:23" x14ac:dyDescent="0.25">
      <c r="A39" s="1" t="s">
        <v>16</v>
      </c>
      <c r="B39" s="2">
        <v>201812</v>
      </c>
      <c r="C39" s="3">
        <v>97271.618869326558</v>
      </c>
      <c r="D39" s="4">
        <v>90987</v>
      </c>
      <c r="E39" s="8">
        <f t="shared" si="2"/>
        <v>1.0690716131900881</v>
      </c>
      <c r="F39">
        <f t="shared" si="3"/>
        <v>0.93539103242674271</v>
      </c>
      <c r="G39">
        <v>1.4</v>
      </c>
      <c r="H39" s="6">
        <v>4.4000000000000004</v>
      </c>
      <c r="J39" s="1"/>
      <c r="K39" s="5"/>
      <c r="L39" s="4"/>
      <c r="M39" s="4"/>
      <c r="N39" s="4"/>
      <c r="O39" s="4"/>
      <c r="P39" s="4"/>
      <c r="Q39" s="4"/>
      <c r="R39" s="4"/>
      <c r="S39" s="4"/>
      <c r="T39" s="6"/>
      <c r="U39" s="6"/>
      <c r="V39" s="6"/>
    </row>
    <row r="40" spans="1:23" x14ac:dyDescent="0.25">
      <c r="A40" s="1" t="s">
        <v>31</v>
      </c>
      <c r="B40" s="2">
        <v>201812</v>
      </c>
      <c r="C40" s="3">
        <v>393171.22748647653</v>
      </c>
      <c r="D40" s="4">
        <v>378512</v>
      </c>
      <c r="E40" s="8">
        <f t="shared" si="2"/>
        <v>1.0387285673544737</v>
      </c>
      <c r="F40">
        <f t="shared" si="3"/>
        <v>0.96271541134840355</v>
      </c>
      <c r="G40">
        <v>2.1</v>
      </c>
      <c r="H40" s="6">
        <v>4</v>
      </c>
      <c r="J40" s="1"/>
      <c r="K40" s="5"/>
      <c r="L40" s="4"/>
      <c r="M40" s="4"/>
      <c r="N40" s="4"/>
      <c r="O40" s="4"/>
      <c r="P40" s="4"/>
      <c r="Q40" s="4"/>
      <c r="R40" s="4"/>
      <c r="S40" s="4"/>
      <c r="T40" s="6"/>
      <c r="U40" s="6"/>
      <c r="V40" s="6"/>
    </row>
    <row r="41" spans="1:23" x14ac:dyDescent="0.25">
      <c r="A41" s="1" t="s">
        <v>0</v>
      </c>
      <c r="B41" s="2">
        <v>201812</v>
      </c>
      <c r="C41" s="3">
        <v>88773.682246713099</v>
      </c>
      <c r="D41" s="4">
        <v>86023</v>
      </c>
      <c r="E41" s="8">
        <f t="shared" si="2"/>
        <v>1.0319761255328586</v>
      </c>
      <c r="F41">
        <f t="shared" si="3"/>
        <v>0.96901466541549319</v>
      </c>
      <c r="G41">
        <v>2</v>
      </c>
      <c r="H41" s="6">
        <v>3.9</v>
      </c>
      <c r="J41" s="1"/>
      <c r="K41" s="5"/>
      <c r="L41" s="4"/>
      <c r="M41" s="4"/>
      <c r="N41" s="4"/>
      <c r="O41" s="4"/>
      <c r="P41" s="4"/>
      <c r="Q41" s="4"/>
      <c r="R41" s="4"/>
      <c r="S41" s="4"/>
      <c r="T41" s="6"/>
      <c r="U41" s="6"/>
      <c r="V41" s="6"/>
    </row>
    <row r="42" spans="1:23" x14ac:dyDescent="0.25">
      <c r="A42" s="1" t="s">
        <v>29</v>
      </c>
      <c r="B42" s="2">
        <v>201812</v>
      </c>
      <c r="C42" s="3">
        <v>183524.18446553149</v>
      </c>
      <c r="D42" s="4">
        <v>178097</v>
      </c>
      <c r="E42" s="8">
        <f t="shared" si="2"/>
        <v>1.0304731941892984</v>
      </c>
      <c r="F42">
        <f t="shared" si="3"/>
        <v>0.97042796031848977</v>
      </c>
      <c r="G42">
        <v>2</v>
      </c>
      <c r="H42" s="6">
        <v>4.7</v>
      </c>
      <c r="J42" s="1"/>
      <c r="K42" s="7"/>
      <c r="L42" s="4"/>
      <c r="M42" s="4"/>
      <c r="N42" s="4"/>
      <c r="O42" s="4"/>
      <c r="P42" s="4"/>
      <c r="Q42" s="4"/>
      <c r="R42" s="4"/>
      <c r="S42" s="4"/>
      <c r="T42" s="6"/>
      <c r="U42" s="6"/>
      <c r="V42" s="6"/>
      <c r="W42" s="6"/>
    </row>
    <row r="43" spans="1:23" x14ac:dyDescent="0.25">
      <c r="A43" s="1" t="s">
        <v>30</v>
      </c>
      <c r="B43" s="2">
        <v>201812</v>
      </c>
      <c r="C43" s="3">
        <v>45461.026569001988</v>
      </c>
      <c r="D43" s="4">
        <v>44851</v>
      </c>
      <c r="E43" s="8">
        <f t="shared" si="2"/>
        <v>1.013601180999353</v>
      </c>
      <c r="F43">
        <f t="shared" si="3"/>
        <v>0.98658132877672544</v>
      </c>
      <c r="G43">
        <v>1.8</v>
      </c>
      <c r="H43" s="6">
        <v>3.9</v>
      </c>
      <c r="J43" s="1"/>
      <c r="K43" s="5"/>
      <c r="L43" s="4"/>
      <c r="M43" s="4"/>
      <c r="N43" s="4"/>
      <c r="O43" s="4"/>
      <c r="P43" s="4"/>
      <c r="Q43" s="4"/>
      <c r="R43" s="4"/>
      <c r="S43" s="4"/>
      <c r="T43" s="6"/>
      <c r="U43" s="6"/>
      <c r="V43" s="6"/>
    </row>
    <row r="44" spans="1:23" x14ac:dyDescent="0.25">
      <c r="A44" s="1" t="s">
        <v>2</v>
      </c>
      <c r="B44" s="2">
        <v>201812</v>
      </c>
      <c r="C44" s="3">
        <v>163320.89383413087</v>
      </c>
      <c r="D44" s="4">
        <v>165508</v>
      </c>
      <c r="E44" s="8">
        <f t="shared" si="2"/>
        <v>0.98678549577138785</v>
      </c>
      <c r="F44">
        <f t="shared" si="3"/>
        <v>1.0133914658101881</v>
      </c>
      <c r="G44">
        <v>4</v>
      </c>
      <c r="H44" s="6">
        <v>4.8</v>
      </c>
      <c r="J44" s="1"/>
      <c r="K44" s="5"/>
      <c r="L44" s="4"/>
      <c r="M44" s="4"/>
      <c r="N44" s="4"/>
      <c r="O44" s="4"/>
      <c r="P44" s="4"/>
      <c r="Q44" s="4"/>
      <c r="R44" s="4"/>
      <c r="S44" s="4"/>
      <c r="T44" s="6"/>
      <c r="U44" s="6"/>
      <c r="V44" s="6"/>
    </row>
    <row r="45" spans="1:23" x14ac:dyDescent="0.25">
      <c r="A45" s="1" t="s">
        <v>47</v>
      </c>
      <c r="B45" s="2">
        <v>201812</v>
      </c>
      <c r="C45" s="3">
        <v>39005.912098359004</v>
      </c>
      <c r="D45" s="4">
        <v>40104</v>
      </c>
      <c r="E45" s="8">
        <f t="shared" si="2"/>
        <v>0.97261899307697497</v>
      </c>
      <c r="F45">
        <f t="shared" si="3"/>
        <v>1.0281518324420158</v>
      </c>
      <c r="G45">
        <v>2.4</v>
      </c>
      <c r="H45" s="6">
        <v>5.0999999999999996</v>
      </c>
      <c r="J45" s="1"/>
      <c r="K45" s="5"/>
      <c r="L45" s="4"/>
      <c r="M45" s="4"/>
      <c r="N45" s="4"/>
      <c r="O45" s="4"/>
      <c r="P45" s="4"/>
      <c r="Q45" s="4"/>
      <c r="R45" s="4"/>
      <c r="S45" s="4"/>
      <c r="T45" s="6"/>
      <c r="U45" s="6"/>
      <c r="V45" s="6"/>
    </row>
    <row r="46" spans="1:23" x14ac:dyDescent="0.25">
      <c r="A46" s="1" t="s">
        <v>23</v>
      </c>
      <c r="B46" s="2">
        <v>201812</v>
      </c>
      <c r="C46" s="3">
        <v>57309.907129915569</v>
      </c>
      <c r="D46" s="4">
        <v>60121</v>
      </c>
      <c r="E46" s="8">
        <f t="shared" si="2"/>
        <v>0.95324274596090497</v>
      </c>
      <c r="F46">
        <f t="shared" si="3"/>
        <v>1.0490507315552262</v>
      </c>
      <c r="G46">
        <v>1</v>
      </c>
      <c r="H46" s="6">
        <v>3.1</v>
      </c>
      <c r="J46" s="1"/>
      <c r="K46" s="5"/>
      <c r="L46" s="4"/>
      <c r="M46" s="4"/>
      <c r="N46" s="4"/>
      <c r="O46" s="4"/>
      <c r="P46" s="4"/>
      <c r="Q46" s="4"/>
      <c r="R46" s="4"/>
      <c r="S46" s="4"/>
      <c r="T46" s="6"/>
      <c r="U46" s="6"/>
      <c r="V46" s="6"/>
    </row>
    <row r="47" spans="1:23" x14ac:dyDescent="0.25">
      <c r="A47" s="1" t="s">
        <v>46</v>
      </c>
      <c r="B47" s="2">
        <v>201812</v>
      </c>
      <c r="C47" s="3">
        <v>153722.5448096816</v>
      </c>
      <c r="D47" s="4">
        <v>165727</v>
      </c>
      <c r="E47" s="8">
        <f t="shared" si="2"/>
        <v>0.92756487964955381</v>
      </c>
      <c r="F47">
        <f t="shared" si="3"/>
        <v>1.0780917021974927</v>
      </c>
      <c r="G47">
        <v>5.7</v>
      </c>
      <c r="H47" s="6">
        <v>4.3</v>
      </c>
      <c r="J47" s="1"/>
      <c r="K47" s="5"/>
      <c r="L47" s="4"/>
      <c r="M47" s="4"/>
      <c r="N47" s="4"/>
      <c r="O47" s="4"/>
      <c r="P47" s="4"/>
      <c r="Q47" s="4"/>
      <c r="R47" s="4"/>
      <c r="S47" s="4"/>
      <c r="T47" s="6"/>
      <c r="U47" s="6"/>
      <c r="V47" s="6"/>
    </row>
    <row r="48" spans="1:23" x14ac:dyDescent="0.25">
      <c r="A48" s="1" t="s">
        <v>4</v>
      </c>
      <c r="B48" s="2">
        <v>201812</v>
      </c>
      <c r="C48" s="3">
        <v>727575.75693519751</v>
      </c>
      <c r="D48" s="4">
        <v>813858</v>
      </c>
      <c r="E48" s="8">
        <f t="shared" si="2"/>
        <v>0.89398366414681374</v>
      </c>
      <c r="F48">
        <f t="shared" si="3"/>
        <v>1.1185886723717313</v>
      </c>
      <c r="G48">
        <v>3.5</v>
      </c>
      <c r="H48" s="6">
        <v>4.2</v>
      </c>
      <c r="J48" s="1"/>
      <c r="K48" s="5"/>
      <c r="L48" s="4"/>
      <c r="M48" s="4"/>
      <c r="N48" s="4"/>
      <c r="O48" s="4"/>
      <c r="P48" s="4"/>
      <c r="Q48" s="4"/>
      <c r="R48" s="4"/>
      <c r="S48" s="4"/>
      <c r="T48" s="6"/>
      <c r="U48" s="6"/>
      <c r="V48" s="6"/>
    </row>
    <row r="49" spans="1:23" x14ac:dyDescent="0.25">
      <c r="A49" s="1" t="s">
        <v>6</v>
      </c>
      <c r="B49" s="2">
        <v>201812</v>
      </c>
      <c r="C49" s="3">
        <v>64610.901599737619</v>
      </c>
      <c r="D49" s="4">
        <v>76220</v>
      </c>
      <c r="E49" s="8">
        <f t="shared" si="2"/>
        <v>0.84768960377509339</v>
      </c>
      <c r="F49">
        <f t="shared" si="3"/>
        <v>1.179677084096123</v>
      </c>
      <c r="G49">
        <v>1</v>
      </c>
      <c r="H49" s="6">
        <v>4</v>
      </c>
      <c r="J49" s="1"/>
      <c r="K49" s="5"/>
      <c r="L49" s="4"/>
      <c r="M49" s="4"/>
      <c r="N49" s="4"/>
      <c r="O49" s="4"/>
      <c r="P49" s="4"/>
      <c r="Q49" s="4"/>
      <c r="R49" s="4"/>
      <c r="S49" s="4"/>
      <c r="T49" s="6"/>
      <c r="U49" s="6"/>
      <c r="V49" s="6"/>
    </row>
    <row r="50" spans="1:23" x14ac:dyDescent="0.25">
      <c r="A50" s="1" t="s">
        <v>17</v>
      </c>
      <c r="B50" s="2">
        <v>201812</v>
      </c>
      <c r="C50" s="3">
        <v>81743.622146761321</v>
      </c>
      <c r="D50" s="4">
        <v>104350</v>
      </c>
      <c r="E50" s="8">
        <f t="shared" si="2"/>
        <v>0.78336005890523552</v>
      </c>
      <c r="F50">
        <f t="shared" si="3"/>
        <v>1.2765521915905746</v>
      </c>
      <c r="G50">
        <v>1.1000000000000001</v>
      </c>
      <c r="H50" s="6">
        <v>4.9000000000000004</v>
      </c>
      <c r="J50" s="1"/>
      <c r="K50" s="5"/>
      <c r="L50" s="4"/>
      <c r="M50" s="4"/>
      <c r="N50" s="4"/>
      <c r="O50" s="4"/>
      <c r="P50" s="4"/>
      <c r="Q50" s="4"/>
      <c r="R50" s="4"/>
      <c r="S50" s="4"/>
      <c r="T50" s="6"/>
      <c r="U50" s="6"/>
      <c r="V50" s="6"/>
    </row>
    <row r="51" spans="1:23" x14ac:dyDescent="0.25">
      <c r="A51" s="1" t="s">
        <v>1</v>
      </c>
      <c r="B51" s="2">
        <v>201812</v>
      </c>
      <c r="C51" s="3">
        <v>13606.560045139815</v>
      </c>
      <c r="D51" s="4">
        <v>22390</v>
      </c>
      <c r="E51" s="8">
        <f t="shared" si="2"/>
        <v>0.60770701407502525</v>
      </c>
      <c r="F51">
        <f t="shared" si="3"/>
        <v>1.6455297978123118</v>
      </c>
      <c r="G51">
        <v>-0.3</v>
      </c>
      <c r="H51" s="6">
        <v>6.3</v>
      </c>
      <c r="J51" s="1"/>
      <c r="K51" s="5"/>
      <c r="L51" s="4"/>
      <c r="M51" s="4"/>
      <c r="N51" s="4"/>
      <c r="O51" s="4"/>
      <c r="P51" s="4"/>
      <c r="Q51" s="4"/>
      <c r="R51" s="4"/>
      <c r="S51" s="4"/>
      <c r="T51" s="6"/>
      <c r="U51" s="6"/>
      <c r="V51" s="6"/>
    </row>
    <row r="52" spans="1:23" x14ac:dyDescent="0.25">
      <c r="K52" s="5"/>
      <c r="L52" s="4"/>
      <c r="M52" s="4"/>
      <c r="N52" s="4"/>
      <c r="O52" s="4"/>
      <c r="P52" s="4"/>
      <c r="Q52" s="4"/>
      <c r="R52" s="4"/>
      <c r="S52" s="4"/>
      <c r="T52" s="6"/>
      <c r="U52" s="6"/>
      <c r="V52" s="6"/>
    </row>
    <row r="53" spans="1:23" x14ac:dyDescent="0.25">
      <c r="K53" s="5"/>
      <c r="L53" s="4"/>
      <c r="M53" s="4"/>
      <c r="N53" s="4"/>
      <c r="O53" s="4"/>
      <c r="P53" s="4"/>
      <c r="Q53" s="4"/>
      <c r="R53" s="4"/>
      <c r="S53" s="4"/>
      <c r="T53" s="6"/>
      <c r="U53" s="6"/>
      <c r="V53" s="6"/>
    </row>
    <row r="54" spans="1:23" x14ac:dyDescent="0.25">
      <c r="K54" s="5"/>
      <c r="L54" s="4"/>
      <c r="M54" s="4"/>
      <c r="N54" s="4"/>
      <c r="O54" s="4"/>
      <c r="P54" s="4"/>
      <c r="Q54" s="4"/>
      <c r="R54" s="4"/>
      <c r="S54" s="4"/>
      <c r="T54" s="6"/>
      <c r="U54" s="6"/>
      <c r="V54" s="6"/>
    </row>
    <row r="55" spans="1:23" x14ac:dyDescent="0.25">
      <c r="K55" s="7"/>
      <c r="L55" s="4"/>
      <c r="M55" s="4"/>
      <c r="N55" s="4"/>
      <c r="O55" s="4"/>
      <c r="P55" s="4"/>
      <c r="Q55" s="4"/>
      <c r="R55" s="4"/>
      <c r="S55" s="4"/>
      <c r="T55" s="6"/>
      <c r="U55" s="6"/>
      <c r="V55" s="6"/>
      <c r="W55" s="6"/>
    </row>
    <row r="56" spans="1:23" x14ac:dyDescent="0.25">
      <c r="K56" s="5"/>
      <c r="L56" s="4"/>
      <c r="M56" s="4"/>
      <c r="N56" s="4"/>
      <c r="O56" s="4"/>
      <c r="P56" s="4"/>
      <c r="Q56" s="4"/>
      <c r="R56" s="4"/>
      <c r="S56" s="4"/>
      <c r="T56" s="6"/>
      <c r="U56" s="6"/>
      <c r="V56" s="6"/>
    </row>
    <row r="57" spans="1:23" x14ac:dyDescent="0.25">
      <c r="K57" s="5"/>
      <c r="L57" s="4"/>
      <c r="M57" s="4"/>
      <c r="N57" s="4"/>
      <c r="O57" s="4"/>
      <c r="P57" s="4"/>
      <c r="Q57" s="4"/>
      <c r="R57" s="4"/>
      <c r="S57" s="4"/>
      <c r="T57" s="6"/>
      <c r="U57" s="6"/>
      <c r="V57" s="6"/>
    </row>
    <row r="58" spans="1:23" x14ac:dyDescent="0.25">
      <c r="K58" s="5"/>
      <c r="L58" s="4"/>
      <c r="M58" s="4"/>
      <c r="N58" s="4"/>
      <c r="O58" s="4"/>
      <c r="P58" s="4"/>
      <c r="Q58" s="4"/>
      <c r="R58" s="4"/>
      <c r="S58" s="4"/>
      <c r="T58" s="6"/>
      <c r="U58" s="6"/>
      <c r="V58" s="6"/>
    </row>
    <row r="59" spans="1:23" x14ac:dyDescent="0.25">
      <c r="K59" s="5"/>
      <c r="L59" s="4"/>
      <c r="M59" s="4"/>
      <c r="N59" s="4"/>
      <c r="O59" s="4"/>
      <c r="P59" s="4"/>
      <c r="Q59" s="4"/>
      <c r="R59" s="4"/>
      <c r="S59" s="4"/>
      <c r="T59" s="6"/>
      <c r="U59" s="6"/>
      <c r="V59" s="6"/>
      <c r="W59" s="6">
        <v>8.3000000000000007</v>
      </c>
    </row>
  </sheetData>
  <sortState ref="A2:H59">
    <sortCondition descending="1" ref="E1"/>
  </sortState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2019-07-19T21:33:41Z</dcterms:created>
  <dcterms:modified xsi:type="dcterms:W3CDTF">2019-07-22T13:10:02Z</dcterms:modified>
</cp:coreProperties>
</file>